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Q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<sst xmlns="http://schemas.openxmlformats.org/spreadsheetml/2006/main" count="234" uniqueCount="84">
  <si>
    <t>贵州省医保定点医疗机构医保服务情况表</t>
  </si>
  <si>
    <t>填表时间：2025年10月                                                                            填表单位：    遵义医科大学第二附属医院</t>
  </si>
  <si>
    <t>城乡医疗保险</t>
  </si>
  <si>
    <t>门诊</t>
  </si>
  <si>
    <t>住院</t>
  </si>
  <si>
    <t>就诊人次</t>
  </si>
  <si>
    <t>费用支出合
计(万元)</t>
  </si>
  <si>
    <t>按支出类别分类</t>
  </si>
  <si>
    <t>按支出构成分类</t>
  </si>
  <si>
    <t>出院人次
(人次)</t>
  </si>
  <si>
    <t>次均住院床
日(床日)</t>
  </si>
  <si>
    <t>次均住院费
用(万元)</t>
  </si>
  <si>
    <t>普通门
(急)诊</t>
  </si>
  <si>
    <t>门诊慢特病</t>
  </si>
  <si>
    <t>普通门
(急)诊(万元)</t>
  </si>
  <si>
    <t>门诊慢特病
(万元)</t>
  </si>
  <si>
    <t>药品费(万
元 )</t>
  </si>
  <si>
    <t>医用耗材费
(万元)</t>
  </si>
  <si>
    <t>医疗服务费
(万元)</t>
  </si>
  <si>
    <t>基金支出
(万元)</t>
  </si>
  <si>
    <t>个人自付
(万元)</t>
  </si>
  <si>
    <t>填报人： 医保部                                                                                                                                                                                        联系电话：0851-27596415</t>
  </si>
  <si>
    <t>--普通门诊 人次数</t>
  </si>
  <si>
    <t>SELECT COUNT(*) FROM (</t>
  </si>
  <si>
    <t>SELECT DISTINCT(BO.CASE_NO)</t>
  </si>
  <si>
    <t xml:space="preserve">  FROM INS_GZ_OPBLIDATION IGO </t>
  </si>
  <si>
    <t xml:space="preserve">  LEFT JOIN BIL_OPB_RECP BO ON BO.PRINT_NO = IGO.RECEIPTNO</t>
  </si>
  <si>
    <t xml:space="preserve">  WHERE 1 = 1</t>
  </si>
  <si>
    <t xml:space="preserve">   AND IGO.PRM_AAE036 BETWEEN</t>
  </si>
  <si>
    <t xml:space="preserve">       TO_DATE('2024-01-01 00:00:00', 'YYYY-MM-DD HH24:MI:SS') AND</t>
  </si>
  <si>
    <t xml:space="preserve">       TO_DATE('2024-12-31 23:59:59', 'YYYY-MM-DD HH24:MI:SS')</t>
  </si>
  <si>
    <t xml:space="preserve">   AND IGO.PRM_AKC190 IS NOT NULL</t>
  </si>
  <si>
    <t xml:space="preserve">   AND IGO.FLAG='1' </t>
  </si>
  <si>
    <t xml:space="preserve">   AND IGO.PRM_YKA316 in （'99971'，'9902')</t>
  </si>
  <si>
    <t xml:space="preserve">   --AND IGO.PRM_YAB003 LIKE'520%'</t>
  </si>
  <si>
    <t xml:space="preserve">   AND IGO.PRM_AKA130  IN('11','17','M01')</t>
  </si>
  <si>
    <t xml:space="preserve">   MINUS</t>
  </si>
  <si>
    <t xml:space="preserve">   SELECT DISTINCT(BO.CASE_NO)</t>
  </si>
  <si>
    <t xml:space="preserve">   AND IGO.PRM_AKA130 IN('18')</t>
  </si>
  <si>
    <t xml:space="preserve">   )</t>
  </si>
  <si>
    <t xml:space="preserve">   ;</t>
  </si>
  <si>
    <t xml:space="preserve">   </t>
  </si>
  <si>
    <t xml:space="preserve">   --慢特病 人次数</t>
  </si>
  <si>
    <t xml:space="preserve">   SELECT COUNT(*) FROM (</t>
  </si>
  <si>
    <t xml:space="preserve">   --普通门诊 支出合计</t>
  </si>
  <si>
    <t xml:space="preserve">   SELECT SUM(IGO.PRM_YKA055)</t>
  </si>
  <si>
    <t xml:space="preserve">   AND IGO.PRM_AKA130  IN('11','M01')</t>
  </si>
  <si>
    <t xml:space="preserve">   --慢特病门诊 支出合计</t>
  </si>
  <si>
    <t xml:space="preserve">   AND IGO.PRM_AKA130  IN('18')</t>
  </si>
  <si>
    <t xml:space="preserve"> ;</t>
  </si>
  <si>
    <t xml:space="preserve">   --住院费用支出合计</t>
  </si>
  <si>
    <t xml:space="preserve">   SELECT ROUND(SUM(B.AR_AMT)/10000,2)</t>
  </si>
  <si>
    <t xml:space="preserve">  FROM INS_GZ_IBS_DOWNLOAD D </t>
  </si>
  <si>
    <t xml:space="preserve">  LEFT JOIN INS_GZ_PATIENT_INFO P ON P.MR_NO = D.MR_NO AND D.CASE_NO = P.CASE_NO </t>
  </si>
  <si>
    <t xml:space="preserve">  LEFT JOIN BIL_IBS_RECPM B ON B.RECEIPT_NO = D.RECEIPT_NO</t>
  </si>
  <si>
    <t xml:space="preserve">   AND D.PRM_AAE036 </t>
  </si>
  <si>
    <t xml:space="preserve">       BETWEEN '2024-01-01 00:00:00' AND'2024-12-31 23:59:59'</t>
  </si>
  <si>
    <t xml:space="preserve">   AND D.PRM_YKC141_B IS NULL </t>
  </si>
  <si>
    <t xml:space="preserve">   AND P.STATUS_FLAG = '5' </t>
  </si>
  <si>
    <t xml:space="preserve">                AND P.RYBACK = 'Y'</t>
  </si>
  <si>
    <t xml:space="preserve">                AND D.PRM_AAE036_B IS NULL AND D.PRM_AAE013 IS NULL  </t>
  </si>
  <si>
    <t xml:space="preserve">   AND D.PRM_YKA316 IN ('99971','9902')</t>
  </si>
  <si>
    <t xml:space="preserve">   --AND D.PRM_YAB139 LIKE'520%'</t>
  </si>
  <si>
    <t xml:space="preserve">   --基金支出</t>
  </si>
  <si>
    <t xml:space="preserve">   SELECT ROUND((SUM(B.AR_AMT)-SUM(D.PSN_CASH_PAY))/10000,2)</t>
  </si>
  <si>
    <t xml:space="preserve">   SELECT ROUND(SUM(D.PSN_CASH_PAY)/10000,2)</t>
  </si>
  <si>
    <t xml:space="preserve">    AND D.PRM_YKA316 IN ('99971','9902')</t>
  </si>
  <si>
    <t xml:space="preserve">   --出院人次</t>
  </si>
  <si>
    <t xml:space="preserve">   SELECT DISTINCT(D.CASE_NO)</t>
  </si>
  <si>
    <t xml:space="preserve">   AND D.PRM_YKA316 IN ('99971','9902'))</t>
  </si>
  <si>
    <t xml:space="preserve">   --AND D.PRM_YAB139 LIKE'520%')</t>
  </si>
  <si>
    <t xml:space="preserve">   --药品费</t>
  </si>
  <si>
    <t xml:space="preserve">   SELECT ROUND(SUM(I.TOT_AMT)/10000,2) FROM (</t>
  </si>
  <si>
    <t xml:space="preserve">   SELECT DISTINCT(D.CASE_NO) CASE_NO</t>
  </si>
  <si>
    <t xml:space="preserve"> ) AA,</t>
  </si>
  <si>
    <t xml:space="preserve">   IBS_ORDD I </t>
  </si>
  <si>
    <t xml:space="preserve">   WHERE I.CASE_NO = AA.CASE_NO</t>
  </si>
  <si>
    <t xml:space="preserve">    AND REXP_CODE IN ('ZJ10','ZJ20','ZJ21')</t>
  </si>
  <si>
    <t>;</t>
  </si>
  <si>
    <t xml:space="preserve">    </t>
  </si>
  <si>
    <t xml:space="preserve">       --医用耗材</t>
  </si>
  <si>
    <t xml:space="preserve">    AND REXP_CODE IN ('ZK10')</t>
  </si>
  <si>
    <t xml:space="preserve">  AND D.PRM_YKA316 IN ('99971','9902')</t>
  </si>
  <si>
    <t xml:space="preserve">    AND REXP_CODE IN ('ZB10','ZC10','ZD10','ZE10','ZF10','ZG10','ZH10','ZI10')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</si>
</sst>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  <numFmt numFmtId="178" formatCode="0.00_ "/>
  </numFmts>
  <fonts count="28">
    <font>
      <sz val="11"/>
      <color rgb="FF000000"/>
      <name val="Arial"/>
      <charset val="204"/>
    </font>
    <font>
      <b/>
      <sz val="11"/>
      <name val="黑体"/>
      <charset val="134"/>
    </font>
    <font>
      <sz val="11"/>
      <color rgb="FF000000"/>
      <name val="黑体"/>
      <charset val="134"/>
    </font>
    <font>
      <sz val="11"/>
      <color rgb="FF000000"/>
      <name val="黑体"/>
      <charset val="204"/>
    </font>
    <font>
      <sz val="11"/>
      <name val="黑体"/>
      <charset val="134"/>
    </font>
    <font>
      <sz val="10"/>
      <color rgb="FF000000"/>
      <name val="SimSun"/>
      <charset val="134"/>
    </font>
    <font>
      <sz val="11"/>
      <color rgb="FF000000"/>
      <name val="Arial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D7" sqref="D7"/>
    </sheetView>
  </sheetViews>
  <sheetFormatPr defaultColWidth="9" defaultRowHeight="14.25"/>
  <cols>
    <col min="1" max="1" width="8.875" customWidth="1"/>
    <col min="2" max="2" width="13.125" customWidth="1"/>
    <col min="3" max="3" width="10.625" customWidth="1"/>
    <col min="4" max="4" width="18.5" customWidth="1"/>
    <col min="5" max="5" width="13.125" customWidth="1"/>
    <col min="6" max="6" width="12.625" customWidth="1"/>
    <col min="7" max="7" width="10.625" customWidth="1"/>
    <col min="8" max="8" width="12.625" customWidth="1"/>
    <col min="9" max="10" width="16.625" customWidth="1"/>
    <col min="11" max="13" width="14.875" customWidth="1"/>
    <col min="14" max="15" width="18.5" customWidth="1"/>
    <col min="16" max="16" width="10.625" customWidth="1"/>
  </cols>
  <sheetData>
    <row r="1" ht="29" customHeight="1" spans="1:16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4.25" customHeight="1" spans="1:16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5.5" customHeight="1" spans="1:16">
      <c r="A4" s="5" t="s">
        <v>3</v>
      </c>
      <c r="B4" s="6"/>
      <c r="C4" s="6"/>
      <c r="D4" s="6"/>
      <c r="E4" s="6"/>
      <c r="F4" s="6"/>
      <c r="G4" s="6"/>
      <c r="H4" s="5" t="s">
        <v>4</v>
      </c>
      <c r="I4" s="6"/>
      <c r="J4" s="6"/>
      <c r="K4" s="6"/>
      <c r="L4" s="6"/>
      <c r="M4" s="6"/>
      <c r="N4" s="6"/>
      <c r="O4" s="6"/>
      <c r="P4" s="6"/>
    </row>
    <row r="5" ht="25" customHeight="1" spans="1:16">
      <c r="A5" s="7" t="s">
        <v>5</v>
      </c>
      <c r="B5" s="8"/>
      <c r="C5" s="8"/>
      <c r="D5" s="7" t="s">
        <v>6</v>
      </c>
      <c r="E5" s="8"/>
      <c r="F5" s="8"/>
      <c r="G5" s="8"/>
      <c r="H5" s="7" t="s">
        <v>6</v>
      </c>
      <c r="I5" s="7" t="s">
        <v>7</v>
      </c>
      <c r="J5" s="16"/>
      <c r="K5" s="16"/>
      <c r="L5" s="7" t="s">
        <v>8</v>
      </c>
      <c r="M5" s="16"/>
      <c r="N5" s="7" t="s">
        <v>9</v>
      </c>
      <c r="O5" s="7" t="s">
        <v>10</v>
      </c>
      <c r="P5" s="7" t="s">
        <v>11</v>
      </c>
    </row>
    <row r="6" ht="38.5" customHeight="1" spans="1:16">
      <c r="A6" s="9"/>
      <c r="B6" s="10" t="s">
        <v>12</v>
      </c>
      <c r="C6" s="10" t="s">
        <v>13</v>
      </c>
      <c r="D6" s="9"/>
      <c r="E6" s="10" t="s">
        <v>14</v>
      </c>
      <c r="F6" s="10" t="s">
        <v>15</v>
      </c>
      <c r="G6" s="9"/>
      <c r="H6" s="9"/>
      <c r="I6" s="10" t="s">
        <v>16</v>
      </c>
      <c r="J6" s="10" t="s">
        <v>17</v>
      </c>
      <c r="K6" s="10" t="s">
        <v>18</v>
      </c>
      <c r="L6" s="10" t="s">
        <v>19</v>
      </c>
      <c r="M6" s="10" t="s">
        <v>20</v>
      </c>
      <c r="N6" s="9"/>
      <c r="O6" s="9"/>
      <c r="P6" s="9"/>
    </row>
    <row r="7" ht="25" customHeight="1" spans="1:16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2"/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</row>
    <row r="8" ht="51" customHeight="1" spans="1:16">
      <c r="A8" s="13">
        <v>181731</v>
      </c>
      <c r="B8" s="13">
        <v>141607</v>
      </c>
      <c r="C8" s="13">
        <v>40124</v>
      </c>
      <c r="D8" s="13">
        <v>9020.58</v>
      </c>
      <c r="E8" s="13">
        <v>4542.2</v>
      </c>
      <c r="F8" s="13">
        <v>4478.38</v>
      </c>
      <c r="G8" s="13"/>
      <c r="H8" s="13">
        <v>44454.05</v>
      </c>
      <c r="I8" s="13">
        <v>11207.13</v>
      </c>
      <c r="J8" s="17">
        <v>7909.95</v>
      </c>
      <c r="K8" s="18">
        <f>H8-I8-J8</f>
        <v>25336.97</v>
      </c>
      <c r="L8" s="18">
        <v>29446.56</v>
      </c>
      <c r="M8" s="18">
        <v>15007.49</v>
      </c>
      <c r="N8" s="19">
        <v>33759</v>
      </c>
      <c r="O8" s="18">
        <v>7.5</v>
      </c>
      <c r="P8" s="18">
        <v>1.32</v>
      </c>
    </row>
    <row r="9" ht="25.5" customHeight="1" spans="1:16">
      <c r="A9" s="14" t="s">
        <v>21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</sheetData>
  <mergeCells count="18">
    <mergeCell ref="A1:P1"/>
    <mergeCell ref="A2:P2"/>
    <mergeCell ref="A3:P3"/>
    <mergeCell ref="A4:G4"/>
    <mergeCell ref="H4:P4"/>
    <mergeCell ref="F5:G5"/>
    <mergeCell ref="I5:K5"/>
    <mergeCell ref="L5:M5"/>
    <mergeCell ref="F6:G6"/>
    <mergeCell ref="F7:G7"/>
    <mergeCell ref="F8:G8"/>
    <mergeCell ref="A9:P9"/>
    <mergeCell ref="A5:A6"/>
    <mergeCell ref="D5:D6"/>
    <mergeCell ref="H5:H6"/>
    <mergeCell ref="N5:N6"/>
    <mergeCell ref="O5:O6"/>
    <mergeCell ref="P5:P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5"/>
  <sheetViews>
    <sheetView workbookViewId="0">
      <selection activeCell="F3" sqref="F3"/>
    </sheetView>
  </sheetViews>
  <sheetFormatPr defaultColWidth="9" defaultRowHeight="14.25" outlineLevelCol="2"/>
  <sheetData>
    <row r="2" ht="28.5" spans="1:1">
      <c r="A2" t="s">
        <v>22</v>
      </c>
    </row>
    <row r="3" ht="57" spans="1:1">
      <c r="A3" t="s">
        <v>23</v>
      </c>
    </row>
    <row r="4" ht="57" spans="1:1">
      <c r="A4" t="s">
        <v>24</v>
      </c>
    </row>
    <row r="5" ht="57" spans="1:1">
      <c r="A5" t="s">
        <v>25</v>
      </c>
    </row>
    <row r="6" ht="128.25" spans="1:1">
      <c r="A6" t="s">
        <v>26</v>
      </c>
    </row>
    <row r="7" ht="28.5" spans="1:1">
      <c r="A7" t="s">
        <v>27</v>
      </c>
    </row>
    <row r="8" ht="71.25" spans="1:1">
      <c r="A8" t="s">
        <v>28</v>
      </c>
    </row>
    <row r="9" ht="128.25" spans="1:1">
      <c r="A9" t="s">
        <v>29</v>
      </c>
    </row>
    <row r="10" ht="128.25" spans="1:1">
      <c r="A10" t="s">
        <v>30</v>
      </c>
    </row>
    <row r="11" ht="71.25" spans="1:1">
      <c r="A11" t="s">
        <v>31</v>
      </c>
    </row>
    <row r="12" ht="42.75" spans="1:1">
      <c r="A12" t="s">
        <v>32</v>
      </c>
    </row>
    <row r="13" ht="85.5" spans="1:1">
      <c r="A13" t="s">
        <v>33</v>
      </c>
    </row>
    <row r="14" ht="71.25" spans="1:1">
      <c r="A14" t="s">
        <v>34</v>
      </c>
    </row>
    <row r="15" ht="85.5" spans="1:1">
      <c r="A15" t="s">
        <v>35</v>
      </c>
    </row>
    <row r="16" spans="1:1">
      <c r="A16" t="s">
        <v>36</v>
      </c>
    </row>
    <row r="17" ht="71.25" spans="1:1">
      <c r="A17" t="s">
        <v>37</v>
      </c>
    </row>
    <row r="18" ht="57" spans="1:1">
      <c r="A18" t="s">
        <v>25</v>
      </c>
    </row>
    <row r="19" ht="128.25" spans="1:1">
      <c r="A19" t="s">
        <v>26</v>
      </c>
    </row>
    <row r="20" ht="28.5" spans="1:1">
      <c r="A20" t="s">
        <v>27</v>
      </c>
    </row>
    <row r="21" ht="71.25" spans="1:1">
      <c r="A21" t="s">
        <v>28</v>
      </c>
    </row>
    <row r="22" ht="128.25" spans="1:1">
      <c r="A22" t="s">
        <v>29</v>
      </c>
    </row>
    <row r="23" ht="128.25" spans="1:1">
      <c r="A23" t="s">
        <v>30</v>
      </c>
    </row>
    <row r="24" ht="71.25" spans="1:1">
      <c r="A24" t="s">
        <v>31</v>
      </c>
    </row>
    <row r="25" ht="42.75" spans="1:1">
      <c r="A25" t="s">
        <v>32</v>
      </c>
    </row>
    <row r="26" ht="85.5" spans="1:1">
      <c r="A26" t="s">
        <v>33</v>
      </c>
    </row>
    <row r="27" ht="71.25" spans="1:1">
      <c r="A27" t="s">
        <v>34</v>
      </c>
    </row>
    <row r="28" ht="57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41</v>
      </c>
    </row>
    <row r="33" ht="27.75" spans="1:1">
      <c r="A33" t="s">
        <v>42</v>
      </c>
    </row>
    <row r="34" ht="71.25" spans="1:1">
      <c r="A34" t="s">
        <v>43</v>
      </c>
    </row>
    <row r="35" ht="57" spans="1:1">
      <c r="A35" t="s">
        <v>24</v>
      </c>
    </row>
    <row r="36" ht="57" spans="1:1">
      <c r="A36" t="s">
        <v>25</v>
      </c>
    </row>
    <row r="37" ht="128.25" spans="1:1">
      <c r="A37" t="s">
        <v>26</v>
      </c>
    </row>
    <row r="38" ht="28.5" spans="1:1">
      <c r="A38" t="s">
        <v>27</v>
      </c>
    </row>
    <row r="39" ht="71.25" spans="1:1">
      <c r="A39" t="s">
        <v>28</v>
      </c>
    </row>
    <row r="40" ht="128.25" spans="1:1">
      <c r="A40" t="s">
        <v>29</v>
      </c>
    </row>
    <row r="41" ht="128.25" spans="1:1">
      <c r="A41" t="s">
        <v>30</v>
      </c>
    </row>
    <row r="42" ht="71.25" spans="1:1">
      <c r="A42" t="s">
        <v>31</v>
      </c>
    </row>
    <row r="43" ht="42.75" spans="1:1">
      <c r="A43" t="s">
        <v>32</v>
      </c>
    </row>
    <row r="44" ht="85.5" spans="1:1">
      <c r="A44" t="s">
        <v>33</v>
      </c>
    </row>
    <row r="45" ht="71.25" spans="1:1">
      <c r="A45" t="s">
        <v>34</v>
      </c>
    </row>
    <row r="46" ht="57" spans="1:1">
      <c r="A46" t="s">
        <v>38</v>
      </c>
    </row>
    <row r="47" spans="1:1">
      <c r="A47" t="s">
        <v>39</v>
      </c>
    </row>
    <row r="48" spans="1:1">
      <c r="A48" t="s">
        <v>40</v>
      </c>
    </row>
    <row r="49" spans="1:1">
      <c r="A49" t="s">
        <v>41</v>
      </c>
    </row>
    <row r="50" ht="42" spans="1:1">
      <c r="A50" t="s">
        <v>44</v>
      </c>
    </row>
    <row r="51" ht="71.25" spans="1:1">
      <c r="A51" t="s">
        <v>45</v>
      </c>
    </row>
    <row r="52" ht="57" spans="1:1">
      <c r="A52" t="s">
        <v>25</v>
      </c>
    </row>
    <row r="53" ht="128.25" spans="1:1">
      <c r="A53" t="s">
        <v>26</v>
      </c>
    </row>
    <row r="54" ht="28.5" spans="1:1">
      <c r="A54" t="s">
        <v>27</v>
      </c>
    </row>
    <row r="55" ht="71.25" spans="1:1">
      <c r="A55" t="s">
        <v>28</v>
      </c>
    </row>
    <row r="56" ht="128.25" spans="1:1">
      <c r="A56" t="s">
        <v>29</v>
      </c>
    </row>
    <row r="57" ht="128.25" spans="1:1">
      <c r="A57" t="s">
        <v>30</v>
      </c>
    </row>
    <row r="58" ht="71.25" spans="1:1">
      <c r="A58" t="s">
        <v>31</v>
      </c>
    </row>
    <row r="59" ht="42.75" spans="1:1">
      <c r="A59" t="s">
        <v>32</v>
      </c>
    </row>
    <row r="60" ht="85.5" spans="1:1">
      <c r="A60" t="s">
        <v>33</v>
      </c>
    </row>
    <row r="61" ht="71.25" spans="1:1">
      <c r="A61" t="s">
        <v>34</v>
      </c>
    </row>
    <row r="62" ht="71.25" spans="1:1">
      <c r="A62" t="s">
        <v>46</v>
      </c>
    </row>
    <row r="63" spans="1:1">
      <c r="A63" t="s">
        <v>40</v>
      </c>
    </row>
    <row r="64" ht="42" spans="1:1">
      <c r="A64" t="s">
        <v>47</v>
      </c>
    </row>
    <row r="65" ht="71.25" spans="1:1">
      <c r="A65" t="s">
        <v>45</v>
      </c>
    </row>
    <row r="66" ht="57" spans="1:1">
      <c r="A66" t="s">
        <v>25</v>
      </c>
    </row>
    <row r="67" ht="128.25" spans="1:1">
      <c r="A67" t="s">
        <v>26</v>
      </c>
    </row>
    <row r="68" ht="28.5" spans="1:1">
      <c r="A68" t="s">
        <v>27</v>
      </c>
    </row>
    <row r="69" ht="71.25" spans="1:1">
      <c r="A69" t="s">
        <v>28</v>
      </c>
    </row>
    <row r="70" ht="128.25" spans="1:1">
      <c r="A70" t="s">
        <v>29</v>
      </c>
    </row>
    <row r="71" ht="128.25" spans="1:1">
      <c r="A71" t="s">
        <v>30</v>
      </c>
    </row>
    <row r="72" ht="71.25" spans="1:1">
      <c r="A72" t="s">
        <v>31</v>
      </c>
    </row>
    <row r="73" ht="42.75" spans="1:1">
      <c r="A73" t="s">
        <v>32</v>
      </c>
    </row>
    <row r="74" ht="85.5" spans="1:1">
      <c r="A74" t="s">
        <v>33</v>
      </c>
    </row>
    <row r="75" ht="71.25" spans="1:1">
      <c r="A75" t="s">
        <v>34</v>
      </c>
    </row>
    <row r="76" ht="57" spans="1:1">
      <c r="A76" t="s">
        <v>48</v>
      </c>
    </row>
    <row r="77" spans="2:2">
      <c r="B77" t="s">
        <v>49</v>
      </c>
    </row>
    <row r="78" spans="1:1">
      <c r="A78" t="s">
        <v>41</v>
      </c>
    </row>
    <row r="79" ht="41.25" spans="1:1">
      <c r="A79" t="s">
        <v>50</v>
      </c>
    </row>
    <row r="80" ht="85.5" spans="1:1">
      <c r="A80" t="s">
        <v>51</v>
      </c>
    </row>
    <row r="81" ht="57" spans="1:1">
      <c r="A81" t="s">
        <v>52</v>
      </c>
    </row>
    <row r="82" ht="199.5" spans="1:1">
      <c r="A82" t="s">
        <v>53</v>
      </c>
    </row>
    <row r="83" ht="128.25" spans="1:1">
      <c r="A83" t="s">
        <v>54</v>
      </c>
    </row>
    <row r="84" ht="28.5" spans="1:1">
      <c r="A84" t="s">
        <v>27</v>
      </c>
    </row>
    <row r="85" ht="42.75" spans="1:1">
      <c r="A85" t="s">
        <v>55</v>
      </c>
    </row>
    <row r="86" ht="114" spans="1:1">
      <c r="A86" t="s">
        <v>56</v>
      </c>
    </row>
    <row r="87" ht="57" spans="1:1">
      <c r="A87" t="s">
        <v>57</v>
      </c>
    </row>
    <row r="88" ht="57" spans="1:1">
      <c r="A88" t="s">
        <v>58</v>
      </c>
    </row>
    <row r="89" ht="57" spans="1:1">
      <c r="A89" t="s">
        <v>59</v>
      </c>
    </row>
    <row r="90" ht="128.25" spans="1:1">
      <c r="A90" t="s">
        <v>60</v>
      </c>
    </row>
    <row r="91" spans="1:1">
      <c r="A91" t="s">
        <v>41</v>
      </c>
    </row>
    <row r="92" ht="71.25" spans="1:1">
      <c r="A92" t="s">
        <v>61</v>
      </c>
    </row>
    <row r="93" ht="71.25" spans="1:1">
      <c r="A93" t="s">
        <v>62</v>
      </c>
    </row>
    <row r="94" spans="1:1">
      <c r="A94" t="s">
        <v>41</v>
      </c>
    </row>
    <row r="95" spans="1:1">
      <c r="A95" t="s">
        <v>40</v>
      </c>
    </row>
    <row r="96" spans="1:1">
      <c r="A96" t="s">
        <v>41</v>
      </c>
    </row>
    <row r="97" ht="27.75" spans="1:1">
      <c r="A97" t="s">
        <v>63</v>
      </c>
    </row>
    <row r="98" ht="128.25" spans="1:1">
      <c r="A98" t="s">
        <v>64</v>
      </c>
    </row>
    <row r="99" ht="57" spans="1:1">
      <c r="A99" t="s">
        <v>52</v>
      </c>
    </row>
    <row r="100" ht="199.5" spans="1:1">
      <c r="A100" t="s">
        <v>53</v>
      </c>
    </row>
    <row r="101" ht="128.25" spans="1:1">
      <c r="A101" t="s">
        <v>54</v>
      </c>
    </row>
    <row r="102" ht="28.5" spans="1:1">
      <c r="A102" t="s">
        <v>27</v>
      </c>
    </row>
    <row r="103" ht="42.75" spans="1:1">
      <c r="A103" t="s">
        <v>55</v>
      </c>
    </row>
    <row r="104" ht="114" spans="1:1">
      <c r="A104" t="s">
        <v>56</v>
      </c>
    </row>
    <row r="105" ht="57" spans="1:1">
      <c r="A105" t="s">
        <v>57</v>
      </c>
    </row>
    <row r="106" ht="57" spans="1:1">
      <c r="A106" t="s">
        <v>58</v>
      </c>
    </row>
    <row r="107" ht="57" spans="1:1">
      <c r="A107" t="s">
        <v>59</v>
      </c>
    </row>
    <row r="108" ht="128.25" spans="1:1">
      <c r="A108" t="s">
        <v>60</v>
      </c>
    </row>
    <row r="109" spans="1:1">
      <c r="A109" t="s">
        <v>41</v>
      </c>
    </row>
    <row r="110" ht="71.25" spans="1:1">
      <c r="A110" t="s">
        <v>61</v>
      </c>
    </row>
    <row r="111" ht="71.25" spans="1:1">
      <c r="A111" t="s">
        <v>62</v>
      </c>
    </row>
    <row r="112" spans="2:2">
      <c r="B112" t="s">
        <v>49</v>
      </c>
    </row>
    <row r="113" spans="1:1">
      <c r="A113" t="s">
        <v>41</v>
      </c>
    </row>
    <row r="115" spans="1:1">
      <c r="A115" t="e" cm="1">
        <f t="array" ref="A115">--个人自付</f>
        <v>#NAME?</v>
      </c>
    </row>
    <row r="116" ht="99.75" spans="1:1">
      <c r="A116" t="s">
        <v>65</v>
      </c>
    </row>
    <row r="117" ht="57" spans="1:1">
      <c r="A117" t="s">
        <v>52</v>
      </c>
    </row>
    <row r="118" ht="199.5" spans="1:1">
      <c r="A118" t="s">
        <v>53</v>
      </c>
    </row>
    <row r="119" ht="128.25" spans="1:1">
      <c r="A119" t="s">
        <v>54</v>
      </c>
    </row>
    <row r="120" ht="28.5" spans="1:1">
      <c r="A120" t="s">
        <v>27</v>
      </c>
    </row>
    <row r="121" ht="42.75" spans="1:1">
      <c r="A121" t="s">
        <v>55</v>
      </c>
    </row>
    <row r="122" ht="114" spans="1:1">
      <c r="A122" t="s">
        <v>56</v>
      </c>
    </row>
    <row r="123" ht="57" spans="1:1">
      <c r="A123" t="s">
        <v>57</v>
      </c>
    </row>
    <row r="124" ht="57" spans="1:1">
      <c r="A124" t="s">
        <v>58</v>
      </c>
    </row>
    <row r="125" ht="57" spans="1:1">
      <c r="A125" t="s">
        <v>59</v>
      </c>
    </row>
    <row r="126" ht="128.25" spans="1:1">
      <c r="A126" t="s">
        <v>60</v>
      </c>
    </row>
    <row r="127" spans="1:1">
      <c r="A127" t="s">
        <v>41</v>
      </c>
    </row>
    <row r="128" ht="71.25" spans="1:1">
      <c r="A128" t="s">
        <v>66</v>
      </c>
    </row>
    <row r="129" ht="71.25" spans="1:1">
      <c r="A129" t="s">
        <v>62</v>
      </c>
    </row>
    <row r="130" spans="2:2">
      <c r="B130" t="s">
        <v>49</v>
      </c>
    </row>
    <row r="131" spans="1:1">
      <c r="A131" t="s">
        <v>41</v>
      </c>
    </row>
    <row r="132" ht="27.75" spans="1:1">
      <c r="A132" t="s">
        <v>67</v>
      </c>
    </row>
    <row r="133" ht="71.25" spans="1:1">
      <c r="A133" t="s">
        <v>43</v>
      </c>
    </row>
    <row r="134" ht="71.25" spans="1:1">
      <c r="A134" t="s">
        <v>68</v>
      </c>
    </row>
    <row r="135" ht="57" spans="1:1">
      <c r="A135" t="s">
        <v>52</v>
      </c>
    </row>
    <row r="136" ht="199.5" spans="1:1">
      <c r="A136" t="s">
        <v>53</v>
      </c>
    </row>
    <row r="137" ht="128.25" spans="1:1">
      <c r="A137" t="s">
        <v>54</v>
      </c>
    </row>
    <row r="138" ht="28.5" spans="1:1">
      <c r="A138" t="s">
        <v>27</v>
      </c>
    </row>
    <row r="139" ht="42.75" spans="1:1">
      <c r="A139" t="s">
        <v>55</v>
      </c>
    </row>
    <row r="140" ht="114" spans="1:1">
      <c r="A140" t="s">
        <v>56</v>
      </c>
    </row>
    <row r="141" ht="57" spans="1:1">
      <c r="A141" t="s">
        <v>57</v>
      </c>
    </row>
    <row r="142" ht="57" spans="1:1">
      <c r="A142" t="s">
        <v>58</v>
      </c>
    </row>
    <row r="143" ht="57" spans="1:1">
      <c r="A143" t="s">
        <v>59</v>
      </c>
    </row>
    <row r="144" ht="128.25" spans="1:1">
      <c r="A144" t="s">
        <v>60</v>
      </c>
    </row>
    <row r="145" spans="1:1">
      <c r="A145" t="s">
        <v>41</v>
      </c>
    </row>
    <row r="146" ht="71.25" spans="1:1">
      <c r="A146" t="s">
        <v>69</v>
      </c>
    </row>
    <row r="147" ht="71.25" spans="1:1">
      <c r="A147" t="s">
        <v>70</v>
      </c>
    </row>
    <row r="148" spans="2:2">
      <c r="B148" t="s">
        <v>49</v>
      </c>
    </row>
    <row r="149" spans="1:1">
      <c r="A149" t="s">
        <v>41</v>
      </c>
    </row>
    <row r="150" spans="1:1">
      <c r="A150" t="s">
        <v>71</v>
      </c>
    </row>
    <row r="151" ht="99.75" spans="1:1">
      <c r="A151" t="s">
        <v>72</v>
      </c>
    </row>
    <row r="152" ht="99.75" spans="1:1">
      <c r="A152" t="s">
        <v>73</v>
      </c>
    </row>
    <row r="153" ht="57" spans="1:1">
      <c r="A153" t="s">
        <v>52</v>
      </c>
    </row>
    <row r="154" ht="199.5" spans="1:1">
      <c r="A154" t="s">
        <v>53</v>
      </c>
    </row>
    <row r="155" ht="128.25" spans="1:1">
      <c r="A155" t="s">
        <v>54</v>
      </c>
    </row>
    <row r="156" ht="28.5" spans="1:1">
      <c r="A156" t="s">
        <v>27</v>
      </c>
    </row>
    <row r="157" ht="42.75" spans="1:1">
      <c r="A157" t="s">
        <v>55</v>
      </c>
    </row>
    <row r="158" ht="114" spans="1:1">
      <c r="A158" t="s">
        <v>56</v>
      </c>
    </row>
    <row r="159" ht="57" spans="1:1">
      <c r="A159" t="s">
        <v>57</v>
      </c>
    </row>
    <row r="160" ht="57" spans="1:1">
      <c r="A160" t="s">
        <v>58</v>
      </c>
    </row>
    <row r="161" ht="57" spans="1:1">
      <c r="A161" t="s">
        <v>59</v>
      </c>
    </row>
    <row r="162" ht="128.25" spans="1:1">
      <c r="A162" t="s">
        <v>60</v>
      </c>
    </row>
    <row r="163" spans="1:1">
      <c r="A163" t="s">
        <v>41</v>
      </c>
    </row>
    <row r="164" ht="71.25" spans="1:1">
      <c r="A164" t="s">
        <v>61</v>
      </c>
    </row>
    <row r="165" ht="71.25" spans="1:1">
      <c r="A165" t="s">
        <v>62</v>
      </c>
    </row>
    <row r="166" spans="2:2">
      <c r="B166" t="s">
        <v>74</v>
      </c>
    </row>
    <row r="167" ht="42.75" spans="1:1">
      <c r="A167" t="s">
        <v>75</v>
      </c>
    </row>
    <row r="168" ht="85.5" spans="1:1">
      <c r="A168" t="s">
        <v>76</v>
      </c>
    </row>
    <row r="169" ht="71.25" spans="1:1">
      <c r="A169" t="s">
        <v>77</v>
      </c>
    </row>
    <row r="170" spans="3:3">
      <c r="C170" t="s">
        <v>78</v>
      </c>
    </row>
    <row r="171" spans="1:1">
      <c r="A171" t="s">
        <v>79</v>
      </c>
    </row>
    <row r="172" ht="27.75" spans="1:1">
      <c r="A172" t="s">
        <v>80</v>
      </c>
    </row>
    <row r="173" ht="99.75" spans="1:1">
      <c r="A173" t="s">
        <v>72</v>
      </c>
    </row>
    <row r="174" ht="99.75" spans="1:1">
      <c r="A174" t="s">
        <v>73</v>
      </c>
    </row>
    <row r="175" ht="57" spans="1:1">
      <c r="A175" t="s">
        <v>52</v>
      </c>
    </row>
    <row r="176" ht="199.5" spans="1:1">
      <c r="A176" t="s">
        <v>53</v>
      </c>
    </row>
    <row r="177" ht="128.25" spans="1:1">
      <c r="A177" t="s">
        <v>54</v>
      </c>
    </row>
    <row r="178" ht="28.5" spans="1:1">
      <c r="A178" t="s">
        <v>27</v>
      </c>
    </row>
    <row r="179" ht="42.75" spans="1:1">
      <c r="A179" t="s">
        <v>55</v>
      </c>
    </row>
    <row r="180" ht="114" spans="1:1">
      <c r="A180" t="s">
        <v>56</v>
      </c>
    </row>
    <row r="181" ht="57" spans="1:1">
      <c r="A181" t="s">
        <v>57</v>
      </c>
    </row>
    <row r="182" ht="57" spans="1:1">
      <c r="A182" t="s">
        <v>58</v>
      </c>
    </row>
    <row r="183" ht="57" spans="1:1">
      <c r="A183" t="s">
        <v>59</v>
      </c>
    </row>
    <row r="184" ht="128.25" spans="1:1">
      <c r="A184" t="s">
        <v>60</v>
      </c>
    </row>
    <row r="185" spans="1:1">
      <c r="A185" t="s">
        <v>41</v>
      </c>
    </row>
    <row r="186" ht="71.25" spans="1:1">
      <c r="A186" t="s">
        <v>61</v>
      </c>
    </row>
    <row r="187" ht="71.25" spans="1:1">
      <c r="A187" t="s">
        <v>62</v>
      </c>
    </row>
    <row r="188" spans="2:2">
      <c r="B188" t="s">
        <v>74</v>
      </c>
    </row>
    <row r="189" ht="42.75" spans="1:1">
      <c r="A189" t="s">
        <v>75</v>
      </c>
    </row>
    <row r="190" ht="85.5" spans="1:1">
      <c r="A190" t="s">
        <v>76</v>
      </c>
    </row>
    <row r="191" ht="57" spans="1:1">
      <c r="A191" t="s">
        <v>81</v>
      </c>
    </row>
    <row r="192" spans="3:3">
      <c r="C192" t="s">
        <v>78</v>
      </c>
    </row>
    <row r="193" spans="1:1">
      <c r="A193" t="s">
        <v>41</v>
      </c>
    </row>
    <row r="194" spans="1:1">
      <c r="A194" t="s">
        <v>41</v>
      </c>
    </row>
    <row r="195" spans="1:1">
      <c r="A195" t="e" cm="1">
        <f t="array" ref="A195">--医疗服务费</f>
        <v>#NAME?</v>
      </c>
    </row>
    <row r="196" ht="99.75" spans="1:1">
      <c r="A196" t="s">
        <v>72</v>
      </c>
    </row>
    <row r="197" ht="99.75" spans="1:1">
      <c r="A197" t="s">
        <v>73</v>
      </c>
    </row>
    <row r="198" ht="57" spans="1:1">
      <c r="A198" t="s">
        <v>52</v>
      </c>
    </row>
    <row r="199" ht="199.5" spans="1:1">
      <c r="A199" t="s">
        <v>53</v>
      </c>
    </row>
    <row r="200" ht="128.25" spans="1:1">
      <c r="A200" t="s">
        <v>54</v>
      </c>
    </row>
    <row r="201" ht="28.5" spans="1:1">
      <c r="A201" t="s">
        <v>27</v>
      </c>
    </row>
    <row r="202" ht="42.75" spans="1:1">
      <c r="A202" t="s">
        <v>55</v>
      </c>
    </row>
    <row r="203" ht="114" spans="1:1">
      <c r="A203" t="s">
        <v>56</v>
      </c>
    </row>
    <row r="204" ht="57" spans="1:1">
      <c r="A204" t="s">
        <v>57</v>
      </c>
    </row>
    <row r="205" ht="57" spans="1:1">
      <c r="A205" t="s">
        <v>58</v>
      </c>
    </row>
    <row r="206" ht="57" spans="1:1">
      <c r="A206" t="s">
        <v>59</v>
      </c>
    </row>
    <row r="207" ht="128.25" spans="1:1">
      <c r="A207" t="s">
        <v>60</v>
      </c>
    </row>
    <row r="208" spans="1:1">
      <c r="A208" t="s">
        <v>41</v>
      </c>
    </row>
    <row r="209" ht="71.25" spans="1:1">
      <c r="A209" t="s">
        <v>82</v>
      </c>
    </row>
    <row r="210" ht="71.25" spans="1:1">
      <c r="A210" t="s">
        <v>62</v>
      </c>
    </row>
    <row r="211" spans="2:2">
      <c r="B211" t="s">
        <v>74</v>
      </c>
    </row>
    <row r="212" ht="42.75" spans="1:1">
      <c r="A212" t="s">
        <v>75</v>
      </c>
    </row>
    <row r="213" ht="85.5" spans="1:1">
      <c r="A213" t="s">
        <v>76</v>
      </c>
    </row>
    <row r="214" ht="128.25" spans="1:1">
      <c r="A214" t="s">
        <v>83</v>
      </c>
    </row>
    <row r="215" spans="3:3">
      <c r="C215" t="s">
        <v>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SQL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戳戳戳戳戳暴白</cp:lastModifiedBy>
  <dcterms:created xsi:type="dcterms:W3CDTF">2024-07-31T09:13:00Z</dcterms:created>
  <dcterms:modified xsi:type="dcterms:W3CDTF">2025-10-10T02:54:42Z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2024-07-31T01:13:45Z</vt:filetime>
  </property>
  <property fmtid="{D5CDD505-2E9C-101B-9397-08002B2CF9AE}" pid="4" name="UsrData">
    <vt:lpwstr>66a98fc664aae00020dcfca4wl</vt:lpwstr>
  </property>
  <property fmtid="{D5CDD505-2E9C-101B-9397-08002B2CF9AE}" pid="5" name="ICV">
    <vt:lpwstr>C4CD883CC9FC47F9BC49E4C6F1F6957E_13</vt:lpwstr>
  </property>
  <property fmtid="{D5CDD505-2E9C-101B-9397-08002B2CF9AE}" pid="6" name="KSOProductBuildVer">
    <vt:lpwstr>2052-12.1.0.22529</vt:lpwstr>
  </property>
</Properties>
</file>