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1德育考核\02 审核\02 考核结果\"/>
    </mc:Choice>
  </mc:AlternateContent>
  <bookViews>
    <workbookView xWindow="0" yWindow="0" windowWidth="28128" windowHeight="12540"/>
  </bookViews>
  <sheets>
    <sheet name="sheet" sheetId="1" r:id="rId1"/>
  </sheets>
  <definedNames>
    <definedName name="_xlnm._FilterDatabase" localSheetId="0" hidden="1">sheet!$A$1:$Q$44</definedName>
    <definedName name="_xlnm.Print_Titles" localSheetId="0">sheet!$3:$5</definedName>
  </definedNames>
  <calcPr calcId="162913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6" i="1"/>
  <c r="N26" i="1" l="1"/>
</calcChain>
</file>

<file path=xl/sharedStrings.xml><?xml version="1.0" encoding="utf-8"?>
<sst xmlns="http://schemas.openxmlformats.org/spreadsheetml/2006/main" count="303" uniqueCount="176">
  <si>
    <t>遵义医科大学研究生德育考核结果汇总表</t>
  </si>
  <si>
    <r>
      <rPr>
        <b/>
        <sz val="12"/>
        <color rgb="FF000000"/>
        <rFont val="宋体"/>
        <charset val="134"/>
      </rPr>
      <t>负责人（签名）：</t>
    </r>
    <r>
      <rPr>
        <b/>
        <u/>
        <sz val="12"/>
        <color rgb="FF000000"/>
        <rFont val="宋体"/>
        <charset val="134"/>
      </rPr>
      <t xml:space="preserve">          </t>
    </r>
  </si>
  <si>
    <r>
      <rPr>
        <b/>
        <sz val="12"/>
        <color rgb="FF000000"/>
        <rFont val="宋体"/>
        <charset val="134"/>
      </rPr>
      <t>填报人：</t>
    </r>
    <r>
      <rPr>
        <b/>
        <u/>
        <sz val="12"/>
        <color rgb="FF000000"/>
        <rFont val="宋体"/>
        <charset val="134"/>
      </rPr>
      <t xml:space="preserve">             </t>
    </r>
    <r>
      <rPr>
        <b/>
        <sz val="12"/>
        <color rgb="FF000000"/>
        <rFont val="宋体"/>
        <charset val="134"/>
      </rPr>
      <t xml:space="preserve">                                                                              </t>
    </r>
  </si>
  <si>
    <t>序号</t>
  </si>
  <si>
    <t>基本信息</t>
  </si>
  <si>
    <t>基础性素质测评</t>
  </si>
  <si>
    <t>发展性素质测评</t>
  </si>
  <si>
    <t>最终得分</t>
  </si>
  <si>
    <t>培养单位</t>
  </si>
  <si>
    <t>导师姓名</t>
  </si>
  <si>
    <t>备注</t>
  </si>
  <si>
    <t>学号</t>
  </si>
  <si>
    <t>姓名</t>
  </si>
  <si>
    <t>专业
（二级学科）</t>
  </si>
  <si>
    <t>联系电话</t>
  </si>
  <si>
    <t>导师评分</t>
  </si>
  <si>
    <t>科室/教研室评分</t>
  </si>
  <si>
    <t>培养单位评分</t>
  </si>
  <si>
    <t>得分</t>
  </si>
  <si>
    <t>加分合计</t>
  </si>
  <si>
    <t>扣分合计</t>
  </si>
  <si>
    <t>2020110143</t>
  </si>
  <si>
    <t>施浩然</t>
  </si>
  <si>
    <t>外科学</t>
  </si>
  <si>
    <t>学术型</t>
  </si>
  <si>
    <t>18982209398</t>
  </si>
  <si>
    <t>第二附属医院</t>
  </si>
  <si>
    <t>瓦庆德</t>
  </si>
  <si>
    <t>2020110145</t>
  </si>
  <si>
    <t>严翔</t>
  </si>
  <si>
    <t>13008157654</t>
  </si>
  <si>
    <t>廖文波</t>
  </si>
  <si>
    <t>2020110148</t>
  </si>
  <si>
    <t>翟奎</t>
  </si>
  <si>
    <t>13678524264</t>
  </si>
  <si>
    <t>徐刚</t>
  </si>
  <si>
    <t>2020110149</t>
  </si>
  <si>
    <t>钟悦</t>
  </si>
  <si>
    <t>18311505077</t>
  </si>
  <si>
    <t>王峰</t>
  </si>
  <si>
    <t>2020110165</t>
  </si>
  <si>
    <t>徐荣锦</t>
  </si>
  <si>
    <t>眼科学</t>
  </si>
  <si>
    <t>13631294233</t>
  </si>
  <si>
    <t>刘洪涛</t>
  </si>
  <si>
    <t>2020110170</t>
  </si>
  <si>
    <t>汪君</t>
  </si>
  <si>
    <t>肿瘤学</t>
  </si>
  <si>
    <t>18586339495</t>
  </si>
  <si>
    <t>马虎</t>
  </si>
  <si>
    <t>2020110171</t>
  </si>
  <si>
    <t>毛雁</t>
  </si>
  <si>
    <t>18892401245</t>
  </si>
  <si>
    <t>2020110172</t>
  </si>
  <si>
    <t>李家慧</t>
  </si>
  <si>
    <t>13941615033</t>
  </si>
  <si>
    <t>柏玉举</t>
  </si>
  <si>
    <t>2020110173</t>
  </si>
  <si>
    <t>吴梦嘉</t>
  </si>
  <si>
    <t>18863667923</t>
  </si>
  <si>
    <t>胡威</t>
  </si>
  <si>
    <t>2020110189</t>
  </si>
  <si>
    <t>彭仪婷</t>
  </si>
  <si>
    <t>麻醉学</t>
  </si>
  <si>
    <t>18286206914</t>
  </si>
  <si>
    <t>张益</t>
  </si>
  <si>
    <t>2020110190</t>
  </si>
  <si>
    <t>丁妍文</t>
  </si>
  <si>
    <t>15984427071</t>
  </si>
  <si>
    <t>2020110572</t>
  </si>
  <si>
    <t>陈芳</t>
  </si>
  <si>
    <t>神经病学</t>
  </si>
  <si>
    <t>专业型</t>
  </si>
  <si>
    <t>18275484256</t>
  </si>
  <si>
    <t>詹剑</t>
  </si>
  <si>
    <t>2020110573</t>
  </si>
  <si>
    <t>孙永飞</t>
  </si>
  <si>
    <t>13984930684</t>
  </si>
  <si>
    <t>2020110613</t>
  </si>
  <si>
    <t>伍俊</t>
  </si>
  <si>
    <t>影像医学与核医学</t>
  </si>
  <si>
    <t>18208485947</t>
  </si>
  <si>
    <t>张高峰</t>
  </si>
  <si>
    <t>2020110614</t>
  </si>
  <si>
    <t>陈雪</t>
  </si>
  <si>
    <t>18096160640</t>
  </si>
  <si>
    <t>张高峰/王勇朋</t>
  </si>
  <si>
    <t>2020110631</t>
  </si>
  <si>
    <t>刘帅妹</t>
  </si>
  <si>
    <t>临床检验诊断学</t>
  </si>
  <si>
    <t>18788872683</t>
  </si>
  <si>
    <t>葛晓军</t>
  </si>
  <si>
    <t>2020110653</t>
  </si>
  <si>
    <t>黎凯恺</t>
  </si>
  <si>
    <t>18996008698</t>
  </si>
  <si>
    <t>程家平/杨雪峰</t>
  </si>
  <si>
    <t>2020110654</t>
  </si>
  <si>
    <t>林家军</t>
  </si>
  <si>
    <t>13307584653</t>
  </si>
  <si>
    <t>蔡治方</t>
  </si>
  <si>
    <t>2020110672</t>
  </si>
  <si>
    <t>张伟伟</t>
  </si>
  <si>
    <t>18785207058</t>
  </si>
  <si>
    <t>廖文波/曹广如</t>
  </si>
  <si>
    <t>2020110689</t>
  </si>
  <si>
    <t>张潇</t>
  </si>
  <si>
    <t>15588949876</t>
  </si>
  <si>
    <t>2020110690</t>
  </si>
  <si>
    <t>文继帆</t>
  </si>
  <si>
    <t>2020110691</t>
  </si>
  <si>
    <t>姜军</t>
  </si>
  <si>
    <t>18212049234</t>
  </si>
  <si>
    <t>2020110692</t>
  </si>
  <si>
    <t>洪政</t>
  </si>
  <si>
    <t>15971856050</t>
  </si>
  <si>
    <t>2020110725</t>
  </si>
  <si>
    <t>代梦瑶</t>
  </si>
  <si>
    <t>18586805148</t>
  </si>
  <si>
    <t>李毅</t>
  </si>
  <si>
    <t>2020110739</t>
  </si>
  <si>
    <t>李璐希</t>
  </si>
  <si>
    <t>18011107714</t>
  </si>
  <si>
    <t>王达利/孙广峰</t>
  </si>
  <si>
    <t>2020110765</t>
  </si>
  <si>
    <t>何俊</t>
  </si>
  <si>
    <t>15829097386</t>
  </si>
  <si>
    <t>2020110766</t>
  </si>
  <si>
    <t>乔曼</t>
  </si>
  <si>
    <t>13017414025</t>
  </si>
  <si>
    <t>2020110777</t>
  </si>
  <si>
    <t>郑倩</t>
  </si>
  <si>
    <t>18212692918</t>
  </si>
  <si>
    <t>2020110778</t>
  </si>
  <si>
    <t>邓明明</t>
  </si>
  <si>
    <t>18786965147</t>
  </si>
  <si>
    <t>2020110779</t>
  </si>
  <si>
    <t>杨毅</t>
  </si>
  <si>
    <t>2020110780</t>
  </si>
  <si>
    <t>陈念</t>
  </si>
  <si>
    <t>18482112625</t>
  </si>
  <si>
    <t>柏玉举/苟小霞</t>
  </si>
  <si>
    <t>2020110781</t>
  </si>
  <si>
    <t>何波</t>
  </si>
  <si>
    <t>18798138256</t>
  </si>
  <si>
    <t>2020110782</t>
  </si>
  <si>
    <t>陆彦伊</t>
  </si>
  <si>
    <t>18585364101</t>
  </si>
  <si>
    <t>2020110783</t>
  </si>
  <si>
    <t>肖迟颖</t>
  </si>
  <si>
    <t>18300923045</t>
  </si>
  <si>
    <t>周航</t>
  </si>
  <si>
    <t>2020110787</t>
  </si>
  <si>
    <t>乔彦雨</t>
  </si>
  <si>
    <t>运动医学</t>
  </si>
  <si>
    <t>13664542082</t>
  </si>
  <si>
    <t>2020110788</t>
  </si>
  <si>
    <t>陈港</t>
  </si>
  <si>
    <t>13541593224</t>
  </si>
  <si>
    <t>2020110789</t>
  </si>
  <si>
    <t>包广龙</t>
  </si>
  <si>
    <t>18300915094</t>
  </si>
  <si>
    <t>2020110790</t>
  </si>
  <si>
    <t>吴俊檄</t>
  </si>
  <si>
    <t>13017418019</t>
  </si>
  <si>
    <t>2020110811</t>
  </si>
  <si>
    <t>罗茂茜</t>
  </si>
  <si>
    <t>18875244137</t>
  </si>
  <si>
    <t>备注：1.基础性素质测评得分=（导师评分+科室/教研室评分+培养单位评分）的平均分
      2.发展性素质测评得分=加分合计-扣分合计；
      3.最终得分=基础性素质测评分+发展性素质测评分</t>
  </si>
  <si>
    <t>学位 类型</t>
    <phoneticPr fontId="19" type="noConversion"/>
  </si>
  <si>
    <t>李迎</t>
    <phoneticPr fontId="19" type="noConversion"/>
  </si>
  <si>
    <t>班干</t>
    <phoneticPr fontId="19" type="noConversion"/>
  </si>
  <si>
    <t>党小组长</t>
    <phoneticPr fontId="19" type="noConversion"/>
  </si>
  <si>
    <t>党小组长/班干</t>
    <phoneticPr fontId="19" type="noConversion"/>
  </si>
  <si>
    <t>18281409966</t>
    <phoneticPr fontId="19" type="noConversion"/>
  </si>
  <si>
    <r>
      <t>报送单位（公章）：</t>
    </r>
    <r>
      <rPr>
        <b/>
        <u/>
        <sz val="12"/>
        <color rgb="FF000000"/>
        <rFont val="宋体"/>
        <charset val="134"/>
      </rPr>
      <t xml:space="preserve"> 遵义医科大学第二附属医院 </t>
    </r>
    <phoneticPr fontId="19" type="noConversion"/>
  </si>
  <si>
    <r>
      <t>日期：</t>
    </r>
    <r>
      <rPr>
        <b/>
        <u/>
        <sz val="12"/>
        <color rgb="FF000000"/>
        <rFont val="宋体"/>
        <charset val="134"/>
      </rPr>
      <t xml:space="preserve"> 2021 </t>
    </r>
    <r>
      <rPr>
        <b/>
        <sz val="12"/>
        <color rgb="FF000000"/>
        <rFont val="宋体"/>
        <charset val="134"/>
      </rPr>
      <t>年</t>
    </r>
    <r>
      <rPr>
        <b/>
        <u/>
        <sz val="12"/>
        <color rgb="FF000000"/>
        <rFont val="宋体"/>
        <charset val="134"/>
      </rPr>
      <t xml:space="preserve"> 9 </t>
    </r>
    <r>
      <rPr>
        <b/>
        <sz val="12"/>
        <color rgb="FF000000"/>
        <rFont val="宋体"/>
        <charset val="134"/>
      </rPr>
      <t>月</t>
    </r>
    <r>
      <rPr>
        <b/>
        <u/>
        <sz val="12"/>
        <color rgb="FF000000"/>
        <rFont val="宋体"/>
        <charset val="134"/>
      </rPr>
      <t xml:space="preserve"> 23 </t>
    </r>
    <r>
      <rPr>
        <b/>
        <sz val="12"/>
        <color rgb="FF000000"/>
        <rFont val="宋体"/>
        <charset val="134"/>
      </rPr>
      <t>日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</si>
</sst>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_);[Red]\(0\)"/>
  </numFmts>
  <fonts count="23" x14ac:knownFonts="1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仿宋_GB2312"/>
      <charset val="134"/>
    </font>
    <font>
      <b/>
      <sz val="12"/>
      <color theme="1"/>
      <name val="宋体"/>
      <charset val="134"/>
    </font>
    <font>
      <sz val="12"/>
      <color indexed="8"/>
      <name val="仿宋_GB2312"/>
      <charset val="134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9"/>
      <color theme="1"/>
      <name val="宋体"/>
      <charset val="134"/>
    </font>
    <font>
      <sz val="10"/>
      <name val="Arial"/>
      <family val="2"/>
    </font>
    <font>
      <sz val="12"/>
      <color rgb="FFFF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9"/>
      <color rgb="FFFF0000"/>
      <name val="宋体"/>
      <charset val="134"/>
    </font>
    <font>
      <sz val="11"/>
      <color rgb="FFFF0000"/>
      <name val="Times New Roman"/>
      <family val="1"/>
    </font>
    <font>
      <b/>
      <u/>
      <sz val="12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7" fillId="0" borderId="0" xfId="0" applyFont="1" applyBorder="1">
      <alignment vertical="center"/>
    </xf>
    <xf numFmtId="0" fontId="2" fillId="0" borderId="0" xfId="0" applyFont="1" applyBorder="1">
      <alignment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vertical="center"/>
    </xf>
    <xf numFmtId="177" fontId="11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2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</cellXfs>
  <cellStyles count="2">
    <cellStyle name="常规" xfId="0" builtinId="0"/>
    <cellStyle name="常规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7"/>
  <sheetViews>
    <sheetView tabSelected="1" workbookViewId="0">
      <selection activeCell="S4" sqref="S4"/>
    </sheetView>
  </sheetViews>
  <sheetFormatPr defaultColWidth="9" defaultRowHeight="14.4" x14ac:dyDescent="0.25"/>
  <cols>
    <col min="1" max="1" width="4.44140625" style="5" customWidth="1"/>
    <col min="2" max="2" width="9.77734375" style="6" customWidth="1"/>
    <col min="3" max="3" width="6.33203125" style="7" bestFit="1" customWidth="1"/>
    <col min="4" max="4" width="15.109375" style="7" bestFit="1" customWidth="1"/>
    <col min="5" max="5" width="6.6640625" style="7" customWidth="1"/>
    <col min="6" max="6" width="11.21875" style="6" bestFit="1" customWidth="1"/>
    <col min="7" max="7" width="5.77734375" style="7" customWidth="1"/>
    <col min="8" max="8" width="7.33203125" style="8" customWidth="1"/>
    <col min="9" max="9" width="7.21875" style="23" customWidth="1"/>
    <col min="10" max="10" width="7.5546875" style="7" customWidth="1"/>
    <col min="11" max="11" width="6" style="4" customWidth="1"/>
    <col min="12" max="12" width="5.6640625" style="7" customWidth="1"/>
    <col min="13" max="13" width="5.77734375" style="7" customWidth="1"/>
    <col min="14" max="14" width="7.5546875" style="5" bestFit="1" customWidth="1"/>
    <col min="15" max="15" width="10.6640625" style="7" customWidth="1"/>
    <col min="16" max="16" width="12.44140625" style="7" bestFit="1" customWidth="1"/>
    <col min="17" max="17" width="12.21875" style="5" customWidth="1"/>
    <col min="18" max="16383" width="9" style="7"/>
  </cols>
  <sheetData>
    <row r="1" spans="1:16383" ht="25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383" ht="25.5" customHeight="1" x14ac:dyDescent="0.25">
      <c r="A2" s="52" t="s">
        <v>174</v>
      </c>
      <c r="B2" s="53"/>
      <c r="C2" s="53"/>
      <c r="D2" s="53"/>
      <c r="E2" s="53"/>
      <c r="F2" s="53"/>
      <c r="G2" s="55" t="s">
        <v>1</v>
      </c>
      <c r="H2" s="56"/>
      <c r="I2" s="56"/>
      <c r="J2" s="57"/>
      <c r="K2" s="54" t="s">
        <v>2</v>
      </c>
      <c r="L2" s="54"/>
      <c r="M2" s="21" t="s">
        <v>169</v>
      </c>
      <c r="N2" s="53" t="s">
        <v>175</v>
      </c>
      <c r="O2" s="53"/>
      <c r="P2" s="53"/>
      <c r="Q2" s="24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</row>
    <row r="3" spans="1:16383" s="1" customFormat="1" ht="36" customHeight="1" x14ac:dyDescent="0.25">
      <c r="A3" s="34" t="s">
        <v>3</v>
      </c>
      <c r="B3" s="37" t="s">
        <v>4</v>
      </c>
      <c r="C3" s="37"/>
      <c r="D3" s="37"/>
      <c r="E3" s="37"/>
      <c r="F3" s="37"/>
      <c r="G3" s="38" t="s">
        <v>5</v>
      </c>
      <c r="H3" s="38"/>
      <c r="I3" s="38"/>
      <c r="J3" s="38"/>
      <c r="K3" s="38" t="s">
        <v>6</v>
      </c>
      <c r="L3" s="38"/>
      <c r="M3" s="38"/>
      <c r="N3" s="31" t="s">
        <v>7</v>
      </c>
      <c r="O3" s="32" t="s">
        <v>8</v>
      </c>
      <c r="P3" s="33" t="s">
        <v>9</v>
      </c>
      <c r="Q3" s="34" t="s">
        <v>10</v>
      </c>
    </row>
    <row r="4" spans="1:16383" s="1" customFormat="1" ht="22.05" customHeight="1" x14ac:dyDescent="0.25">
      <c r="A4" s="34"/>
      <c r="B4" s="39" t="s">
        <v>11</v>
      </c>
      <c r="C4" s="41" t="s">
        <v>12</v>
      </c>
      <c r="D4" s="41" t="s">
        <v>13</v>
      </c>
      <c r="E4" s="43" t="s">
        <v>168</v>
      </c>
      <c r="F4" s="39" t="s">
        <v>14</v>
      </c>
      <c r="G4" s="41" t="s">
        <v>15</v>
      </c>
      <c r="H4" s="46" t="s">
        <v>16</v>
      </c>
      <c r="I4" s="48" t="s">
        <v>17</v>
      </c>
      <c r="J4" s="41" t="s">
        <v>18</v>
      </c>
      <c r="K4" s="50" t="s">
        <v>19</v>
      </c>
      <c r="L4" s="41" t="s">
        <v>20</v>
      </c>
      <c r="M4" s="41" t="s">
        <v>18</v>
      </c>
      <c r="N4" s="31"/>
      <c r="O4" s="32"/>
      <c r="P4" s="33"/>
      <c r="Q4" s="35"/>
    </row>
    <row r="5" spans="1:16383" s="1" customFormat="1" ht="21" customHeight="1" x14ac:dyDescent="0.25">
      <c r="A5" s="34"/>
      <c r="B5" s="40"/>
      <c r="C5" s="42"/>
      <c r="D5" s="42"/>
      <c r="E5" s="44"/>
      <c r="F5" s="45"/>
      <c r="G5" s="42"/>
      <c r="H5" s="47"/>
      <c r="I5" s="49"/>
      <c r="J5" s="42"/>
      <c r="K5" s="50"/>
      <c r="L5" s="41"/>
      <c r="M5" s="41"/>
      <c r="N5" s="31"/>
      <c r="O5" s="32"/>
      <c r="P5" s="33"/>
      <c r="Q5" s="35"/>
    </row>
    <row r="6" spans="1:16383" s="2" customFormat="1" ht="19.05" customHeight="1" x14ac:dyDescent="0.25">
      <c r="A6" s="9">
        <v>1</v>
      </c>
      <c r="B6" s="19" t="s">
        <v>21</v>
      </c>
      <c r="C6" s="20" t="s">
        <v>22</v>
      </c>
      <c r="D6" s="20" t="s">
        <v>23</v>
      </c>
      <c r="E6" s="20" t="s">
        <v>24</v>
      </c>
      <c r="F6" s="26" t="s">
        <v>25</v>
      </c>
      <c r="G6" s="27">
        <v>76</v>
      </c>
      <c r="H6" s="28">
        <v>78</v>
      </c>
      <c r="I6" s="29">
        <v>79</v>
      </c>
      <c r="J6" s="30">
        <f>AVERAGE(G6:I6)</f>
        <v>77.666666666666671</v>
      </c>
      <c r="K6" s="27">
        <v>0</v>
      </c>
      <c r="L6" s="27">
        <v>0</v>
      </c>
      <c r="M6" s="27">
        <f>SUM(K6:L6)</f>
        <v>0</v>
      </c>
      <c r="N6" s="30">
        <f>J6+M6</f>
        <v>77.666666666666671</v>
      </c>
      <c r="O6" s="27" t="s">
        <v>26</v>
      </c>
      <c r="P6" s="20" t="s">
        <v>27</v>
      </c>
      <c r="Q6" s="20"/>
    </row>
    <row r="7" spans="1:16383" s="3" customFormat="1" ht="19.05" customHeight="1" x14ac:dyDescent="0.25">
      <c r="A7" s="9">
        <v>2</v>
      </c>
      <c r="B7" s="19" t="s">
        <v>28</v>
      </c>
      <c r="C7" s="20" t="s">
        <v>29</v>
      </c>
      <c r="D7" s="20" t="s">
        <v>23</v>
      </c>
      <c r="E7" s="20" t="s">
        <v>24</v>
      </c>
      <c r="F7" s="26" t="s">
        <v>30</v>
      </c>
      <c r="G7" s="27">
        <v>80</v>
      </c>
      <c r="H7" s="28">
        <v>80</v>
      </c>
      <c r="I7" s="29">
        <v>79</v>
      </c>
      <c r="J7" s="30">
        <f t="shared" ref="J7:J44" si="0">AVERAGE(G7:I7)</f>
        <v>79.666666666666671</v>
      </c>
      <c r="K7" s="27">
        <v>0</v>
      </c>
      <c r="L7" s="27">
        <v>0</v>
      </c>
      <c r="M7" s="27">
        <f t="shared" ref="M7:M44" si="1">SUM(K7:L7)</f>
        <v>0</v>
      </c>
      <c r="N7" s="30">
        <f t="shared" ref="N7:N44" si="2">J7+M7</f>
        <v>79.666666666666671</v>
      </c>
      <c r="O7" s="27" t="s">
        <v>26</v>
      </c>
      <c r="P7" s="20" t="s">
        <v>31</v>
      </c>
      <c r="Q7" s="20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  <c r="XFC7" s="4"/>
    </row>
    <row r="8" spans="1:16383" s="2" customFormat="1" ht="19.05" customHeight="1" x14ac:dyDescent="0.25">
      <c r="A8" s="9">
        <v>3</v>
      </c>
      <c r="B8" s="19" t="s">
        <v>32</v>
      </c>
      <c r="C8" s="20" t="s">
        <v>33</v>
      </c>
      <c r="D8" s="20" t="s">
        <v>23</v>
      </c>
      <c r="E8" s="20" t="s">
        <v>24</v>
      </c>
      <c r="F8" s="26" t="s">
        <v>34</v>
      </c>
      <c r="G8" s="27">
        <v>79</v>
      </c>
      <c r="H8" s="28">
        <v>78</v>
      </c>
      <c r="I8" s="29">
        <v>79</v>
      </c>
      <c r="J8" s="30">
        <f t="shared" si="0"/>
        <v>78.666666666666671</v>
      </c>
      <c r="K8" s="27">
        <v>0</v>
      </c>
      <c r="L8" s="27">
        <v>0</v>
      </c>
      <c r="M8" s="27">
        <f t="shared" si="1"/>
        <v>0</v>
      </c>
      <c r="N8" s="30">
        <f t="shared" si="2"/>
        <v>78.666666666666671</v>
      </c>
      <c r="O8" s="27" t="s">
        <v>26</v>
      </c>
      <c r="P8" s="20" t="s">
        <v>35</v>
      </c>
      <c r="Q8" s="20"/>
    </row>
    <row r="9" spans="1:16383" s="2" customFormat="1" ht="19.05" customHeight="1" x14ac:dyDescent="0.25">
      <c r="A9" s="9">
        <v>4</v>
      </c>
      <c r="B9" s="19" t="s">
        <v>36</v>
      </c>
      <c r="C9" s="20" t="s">
        <v>37</v>
      </c>
      <c r="D9" s="20" t="s">
        <v>23</v>
      </c>
      <c r="E9" s="20" t="s">
        <v>24</v>
      </c>
      <c r="F9" s="26" t="s">
        <v>38</v>
      </c>
      <c r="G9" s="27">
        <v>78</v>
      </c>
      <c r="H9" s="28">
        <v>79</v>
      </c>
      <c r="I9" s="29">
        <v>79</v>
      </c>
      <c r="J9" s="30">
        <f t="shared" si="0"/>
        <v>78.666666666666671</v>
      </c>
      <c r="K9" s="27">
        <v>0</v>
      </c>
      <c r="L9" s="27">
        <v>0</v>
      </c>
      <c r="M9" s="27">
        <f t="shared" si="1"/>
        <v>0</v>
      </c>
      <c r="N9" s="30">
        <f t="shared" si="2"/>
        <v>78.666666666666671</v>
      </c>
      <c r="O9" s="27" t="s">
        <v>26</v>
      </c>
      <c r="P9" s="20" t="s">
        <v>39</v>
      </c>
      <c r="Q9" s="20"/>
    </row>
    <row r="10" spans="1:16383" s="2" customFormat="1" ht="19.05" customHeight="1" x14ac:dyDescent="0.25">
      <c r="A10" s="9">
        <v>5</v>
      </c>
      <c r="B10" s="19" t="s">
        <v>40</v>
      </c>
      <c r="C10" s="20" t="s">
        <v>41</v>
      </c>
      <c r="D10" s="20" t="s">
        <v>42</v>
      </c>
      <c r="E10" s="20" t="s">
        <v>24</v>
      </c>
      <c r="F10" s="26" t="s">
        <v>43</v>
      </c>
      <c r="G10" s="27">
        <v>80</v>
      </c>
      <c r="H10" s="28">
        <v>79</v>
      </c>
      <c r="I10" s="29">
        <v>79</v>
      </c>
      <c r="J10" s="30">
        <f t="shared" si="0"/>
        <v>79.333333333333329</v>
      </c>
      <c r="K10" s="27">
        <v>0</v>
      </c>
      <c r="L10" s="27">
        <v>0</v>
      </c>
      <c r="M10" s="27">
        <f t="shared" si="1"/>
        <v>0</v>
      </c>
      <c r="N10" s="30">
        <f t="shared" si="2"/>
        <v>79.333333333333329</v>
      </c>
      <c r="O10" s="27" t="s">
        <v>26</v>
      </c>
      <c r="P10" s="20" t="s">
        <v>44</v>
      </c>
      <c r="Q10" s="20"/>
    </row>
    <row r="11" spans="1:16383" s="2" customFormat="1" ht="19.05" customHeight="1" x14ac:dyDescent="0.25">
      <c r="A11" s="9">
        <v>6</v>
      </c>
      <c r="B11" s="19" t="s">
        <v>45</v>
      </c>
      <c r="C11" s="20" t="s">
        <v>46</v>
      </c>
      <c r="D11" s="20" t="s">
        <v>47</v>
      </c>
      <c r="E11" s="20" t="s">
        <v>24</v>
      </c>
      <c r="F11" s="26" t="s">
        <v>48</v>
      </c>
      <c r="G11" s="27">
        <v>76</v>
      </c>
      <c r="H11" s="28">
        <v>76</v>
      </c>
      <c r="I11" s="29">
        <v>79</v>
      </c>
      <c r="J11" s="30">
        <f t="shared" si="0"/>
        <v>77</v>
      </c>
      <c r="K11" s="27">
        <v>0</v>
      </c>
      <c r="L11" s="27">
        <v>0</v>
      </c>
      <c r="M11" s="27">
        <f t="shared" si="1"/>
        <v>0</v>
      </c>
      <c r="N11" s="30">
        <f t="shared" si="2"/>
        <v>77</v>
      </c>
      <c r="O11" s="27" t="s">
        <v>26</v>
      </c>
      <c r="P11" s="20" t="s">
        <v>49</v>
      </c>
      <c r="Q11" s="20"/>
    </row>
    <row r="12" spans="1:16383" s="2" customFormat="1" ht="19.05" customHeight="1" x14ac:dyDescent="0.25">
      <c r="A12" s="9">
        <v>7</v>
      </c>
      <c r="B12" s="19" t="s">
        <v>50</v>
      </c>
      <c r="C12" s="20" t="s">
        <v>51</v>
      </c>
      <c r="D12" s="20" t="s">
        <v>47</v>
      </c>
      <c r="E12" s="20" t="s">
        <v>24</v>
      </c>
      <c r="F12" s="26" t="s">
        <v>52</v>
      </c>
      <c r="G12" s="27">
        <v>80</v>
      </c>
      <c r="H12" s="28">
        <v>80</v>
      </c>
      <c r="I12" s="29">
        <v>79</v>
      </c>
      <c r="J12" s="30">
        <f t="shared" si="0"/>
        <v>79.666666666666671</v>
      </c>
      <c r="K12" s="27">
        <v>0</v>
      </c>
      <c r="L12" s="27">
        <v>0</v>
      </c>
      <c r="M12" s="27">
        <f t="shared" si="1"/>
        <v>0</v>
      </c>
      <c r="N12" s="30">
        <f t="shared" si="2"/>
        <v>79.666666666666671</v>
      </c>
      <c r="O12" s="27" t="s">
        <v>26</v>
      </c>
      <c r="P12" s="20" t="s">
        <v>49</v>
      </c>
      <c r="Q12" s="20"/>
    </row>
    <row r="13" spans="1:16383" s="4" customFormat="1" ht="19.05" customHeight="1" x14ac:dyDescent="0.25">
      <c r="A13" s="9">
        <v>8</v>
      </c>
      <c r="B13" s="19" t="s">
        <v>53</v>
      </c>
      <c r="C13" s="20" t="s">
        <v>54</v>
      </c>
      <c r="D13" s="20" t="s">
        <v>47</v>
      </c>
      <c r="E13" s="20" t="s">
        <v>24</v>
      </c>
      <c r="F13" s="26" t="s">
        <v>55</v>
      </c>
      <c r="G13" s="27">
        <v>80</v>
      </c>
      <c r="H13" s="28">
        <v>75</v>
      </c>
      <c r="I13" s="29">
        <v>79</v>
      </c>
      <c r="J13" s="30">
        <f t="shared" si="0"/>
        <v>78</v>
      </c>
      <c r="K13" s="27">
        <v>0</v>
      </c>
      <c r="L13" s="27">
        <v>0</v>
      </c>
      <c r="M13" s="27">
        <f t="shared" si="1"/>
        <v>0</v>
      </c>
      <c r="N13" s="30">
        <f t="shared" si="2"/>
        <v>78</v>
      </c>
      <c r="O13" s="27" t="s">
        <v>26</v>
      </c>
      <c r="P13" s="20" t="s">
        <v>56</v>
      </c>
      <c r="Q13" s="20"/>
    </row>
    <row r="14" spans="1:16383" s="4" customFormat="1" ht="19.05" customHeight="1" x14ac:dyDescent="0.25">
      <c r="A14" s="9">
        <v>9</v>
      </c>
      <c r="B14" s="19" t="s">
        <v>57</v>
      </c>
      <c r="C14" s="20" t="s">
        <v>58</v>
      </c>
      <c r="D14" s="20" t="s">
        <v>47</v>
      </c>
      <c r="E14" s="20" t="s">
        <v>24</v>
      </c>
      <c r="F14" s="26" t="s">
        <v>59</v>
      </c>
      <c r="G14" s="27">
        <v>80</v>
      </c>
      <c r="H14" s="28">
        <v>80</v>
      </c>
      <c r="I14" s="29">
        <v>79</v>
      </c>
      <c r="J14" s="30">
        <f t="shared" si="0"/>
        <v>79.666666666666671</v>
      </c>
      <c r="K14" s="27">
        <v>0</v>
      </c>
      <c r="L14" s="27">
        <v>0</v>
      </c>
      <c r="M14" s="27">
        <f t="shared" si="1"/>
        <v>0</v>
      </c>
      <c r="N14" s="30">
        <f t="shared" si="2"/>
        <v>79.666666666666671</v>
      </c>
      <c r="O14" s="27" t="s">
        <v>26</v>
      </c>
      <c r="P14" s="20" t="s">
        <v>60</v>
      </c>
      <c r="Q14" s="20"/>
    </row>
    <row r="15" spans="1:16383" s="4" customFormat="1" ht="19.05" customHeight="1" x14ac:dyDescent="0.25">
      <c r="A15" s="9">
        <v>10</v>
      </c>
      <c r="B15" s="19" t="s">
        <v>61</v>
      </c>
      <c r="C15" s="20" t="s">
        <v>62</v>
      </c>
      <c r="D15" s="20" t="s">
        <v>63</v>
      </c>
      <c r="E15" s="20" t="s">
        <v>24</v>
      </c>
      <c r="F15" s="26" t="s">
        <v>64</v>
      </c>
      <c r="G15" s="27">
        <v>80</v>
      </c>
      <c r="H15" s="28">
        <v>80</v>
      </c>
      <c r="I15" s="29">
        <v>79</v>
      </c>
      <c r="J15" s="30">
        <f t="shared" si="0"/>
        <v>79.666666666666671</v>
      </c>
      <c r="K15" s="27">
        <v>2</v>
      </c>
      <c r="L15" s="27">
        <v>0</v>
      </c>
      <c r="M15" s="27">
        <f t="shared" si="1"/>
        <v>2</v>
      </c>
      <c r="N15" s="30">
        <f t="shared" si="2"/>
        <v>81.666666666666671</v>
      </c>
      <c r="O15" s="27" t="s">
        <v>26</v>
      </c>
      <c r="P15" s="20" t="s">
        <v>65</v>
      </c>
      <c r="Q15" s="20" t="s">
        <v>170</v>
      </c>
    </row>
    <row r="16" spans="1:16383" s="4" customFormat="1" ht="19.05" customHeight="1" x14ac:dyDescent="0.25">
      <c r="A16" s="9">
        <v>11</v>
      </c>
      <c r="B16" s="19" t="s">
        <v>66</v>
      </c>
      <c r="C16" s="20" t="s">
        <v>67</v>
      </c>
      <c r="D16" s="20" t="s">
        <v>63</v>
      </c>
      <c r="E16" s="20" t="s">
        <v>24</v>
      </c>
      <c r="F16" s="26" t="s">
        <v>68</v>
      </c>
      <c r="G16" s="27">
        <v>80</v>
      </c>
      <c r="H16" s="28">
        <v>80</v>
      </c>
      <c r="I16" s="29">
        <v>79</v>
      </c>
      <c r="J16" s="30">
        <f t="shared" si="0"/>
        <v>79.666666666666671</v>
      </c>
      <c r="K16" s="27">
        <v>0</v>
      </c>
      <c r="L16" s="27">
        <v>0</v>
      </c>
      <c r="M16" s="27">
        <f t="shared" si="1"/>
        <v>0</v>
      </c>
      <c r="N16" s="30">
        <f t="shared" si="2"/>
        <v>79.666666666666671</v>
      </c>
      <c r="O16" s="27" t="s">
        <v>26</v>
      </c>
      <c r="P16" s="20" t="s">
        <v>65</v>
      </c>
      <c r="Q16" s="20"/>
    </row>
    <row r="17" spans="1:17" s="4" customFormat="1" ht="19.05" customHeight="1" x14ac:dyDescent="0.25">
      <c r="A17" s="9">
        <v>12</v>
      </c>
      <c r="B17" s="19" t="s">
        <v>69</v>
      </c>
      <c r="C17" s="20" t="s">
        <v>70</v>
      </c>
      <c r="D17" s="20" t="s">
        <v>71</v>
      </c>
      <c r="E17" s="20" t="s">
        <v>72</v>
      </c>
      <c r="F17" s="26" t="s">
        <v>73</v>
      </c>
      <c r="G17" s="27">
        <v>80</v>
      </c>
      <c r="H17" s="28">
        <v>80</v>
      </c>
      <c r="I17" s="29">
        <v>79</v>
      </c>
      <c r="J17" s="30">
        <f t="shared" si="0"/>
        <v>79.666666666666671</v>
      </c>
      <c r="K17" s="27">
        <v>0</v>
      </c>
      <c r="L17" s="27">
        <v>0</v>
      </c>
      <c r="M17" s="27">
        <f t="shared" si="1"/>
        <v>0</v>
      </c>
      <c r="N17" s="30">
        <f t="shared" si="2"/>
        <v>79.666666666666671</v>
      </c>
      <c r="O17" s="27" t="s">
        <v>26</v>
      </c>
      <c r="P17" s="20" t="s">
        <v>74</v>
      </c>
      <c r="Q17" s="20"/>
    </row>
    <row r="18" spans="1:17" s="4" customFormat="1" ht="19.05" customHeight="1" x14ac:dyDescent="0.25">
      <c r="A18" s="9">
        <v>13</v>
      </c>
      <c r="B18" s="19" t="s">
        <v>75</v>
      </c>
      <c r="C18" s="20" t="s">
        <v>76</v>
      </c>
      <c r="D18" s="20" t="s">
        <v>71</v>
      </c>
      <c r="E18" s="20" t="s">
        <v>72</v>
      </c>
      <c r="F18" s="26" t="s">
        <v>77</v>
      </c>
      <c r="G18" s="27">
        <v>80</v>
      </c>
      <c r="H18" s="28">
        <v>80</v>
      </c>
      <c r="I18" s="29">
        <v>79</v>
      </c>
      <c r="J18" s="30">
        <f t="shared" si="0"/>
        <v>79.666666666666671</v>
      </c>
      <c r="K18" s="27">
        <v>2</v>
      </c>
      <c r="L18" s="27">
        <v>0</v>
      </c>
      <c r="M18" s="27">
        <f t="shared" si="1"/>
        <v>2</v>
      </c>
      <c r="N18" s="30">
        <f t="shared" si="2"/>
        <v>81.666666666666671</v>
      </c>
      <c r="O18" s="27" t="s">
        <v>26</v>
      </c>
      <c r="P18" s="20" t="s">
        <v>74</v>
      </c>
      <c r="Q18" s="20"/>
    </row>
    <row r="19" spans="1:17" s="4" customFormat="1" ht="19.05" customHeight="1" x14ac:dyDescent="0.25">
      <c r="A19" s="9">
        <v>14</v>
      </c>
      <c r="B19" s="19" t="s">
        <v>78</v>
      </c>
      <c r="C19" s="20" t="s">
        <v>79</v>
      </c>
      <c r="D19" s="20" t="s">
        <v>80</v>
      </c>
      <c r="E19" s="20" t="s">
        <v>72</v>
      </c>
      <c r="F19" s="26" t="s">
        <v>81</v>
      </c>
      <c r="G19" s="27">
        <v>78</v>
      </c>
      <c r="H19" s="28">
        <v>78</v>
      </c>
      <c r="I19" s="29">
        <v>79</v>
      </c>
      <c r="J19" s="30">
        <f t="shared" si="0"/>
        <v>78.333333333333329</v>
      </c>
      <c r="K19" s="27">
        <v>3.55</v>
      </c>
      <c r="L19" s="27">
        <v>0</v>
      </c>
      <c r="M19" s="27">
        <f t="shared" si="1"/>
        <v>3.55</v>
      </c>
      <c r="N19" s="30">
        <f t="shared" si="2"/>
        <v>81.883333333333326</v>
      </c>
      <c r="O19" s="27" t="s">
        <v>26</v>
      </c>
      <c r="P19" s="20" t="s">
        <v>82</v>
      </c>
      <c r="Q19" s="20"/>
    </row>
    <row r="20" spans="1:17" s="4" customFormat="1" ht="19.05" customHeight="1" x14ac:dyDescent="0.25">
      <c r="A20" s="9">
        <v>15</v>
      </c>
      <c r="B20" s="19" t="s">
        <v>83</v>
      </c>
      <c r="C20" s="20" t="s">
        <v>84</v>
      </c>
      <c r="D20" s="20" t="s">
        <v>80</v>
      </c>
      <c r="E20" s="20" t="s">
        <v>72</v>
      </c>
      <c r="F20" s="26" t="s">
        <v>85</v>
      </c>
      <c r="G20" s="27">
        <v>77</v>
      </c>
      <c r="H20" s="28">
        <v>77</v>
      </c>
      <c r="I20" s="29">
        <v>79</v>
      </c>
      <c r="J20" s="30">
        <f t="shared" si="0"/>
        <v>77.666666666666671</v>
      </c>
      <c r="K20" s="27">
        <v>0</v>
      </c>
      <c r="L20" s="27">
        <v>0</v>
      </c>
      <c r="M20" s="27">
        <f t="shared" si="1"/>
        <v>0</v>
      </c>
      <c r="N20" s="30">
        <f t="shared" si="2"/>
        <v>77.666666666666671</v>
      </c>
      <c r="O20" s="27" t="s">
        <v>26</v>
      </c>
      <c r="P20" s="20" t="s">
        <v>86</v>
      </c>
      <c r="Q20" s="20"/>
    </row>
    <row r="21" spans="1:17" s="4" customFormat="1" ht="19.05" customHeight="1" x14ac:dyDescent="0.25">
      <c r="A21" s="9">
        <v>16</v>
      </c>
      <c r="B21" s="19" t="s">
        <v>87</v>
      </c>
      <c r="C21" s="20" t="s">
        <v>88</v>
      </c>
      <c r="D21" s="20" t="s">
        <v>89</v>
      </c>
      <c r="E21" s="20" t="s">
        <v>72</v>
      </c>
      <c r="F21" s="26" t="s">
        <v>90</v>
      </c>
      <c r="G21" s="27">
        <v>80</v>
      </c>
      <c r="H21" s="28">
        <v>80</v>
      </c>
      <c r="I21" s="29">
        <v>79</v>
      </c>
      <c r="J21" s="30">
        <f t="shared" si="0"/>
        <v>79.666666666666671</v>
      </c>
      <c r="K21" s="27">
        <v>0.1</v>
      </c>
      <c r="L21" s="27">
        <v>0</v>
      </c>
      <c r="M21" s="27">
        <f t="shared" si="1"/>
        <v>0.1</v>
      </c>
      <c r="N21" s="30">
        <f t="shared" si="2"/>
        <v>79.766666666666666</v>
      </c>
      <c r="O21" s="27" t="s">
        <v>26</v>
      </c>
      <c r="P21" s="20" t="s">
        <v>91</v>
      </c>
      <c r="Q21" s="20"/>
    </row>
    <row r="22" spans="1:17" s="4" customFormat="1" ht="19.05" customHeight="1" x14ac:dyDescent="0.25">
      <c r="A22" s="9">
        <v>17</v>
      </c>
      <c r="B22" s="19" t="s">
        <v>92</v>
      </c>
      <c r="C22" s="20" t="s">
        <v>93</v>
      </c>
      <c r="D22" s="20" t="s">
        <v>23</v>
      </c>
      <c r="E22" s="20" t="s">
        <v>72</v>
      </c>
      <c r="F22" s="26" t="s">
        <v>94</v>
      </c>
      <c r="G22" s="27">
        <v>80</v>
      </c>
      <c r="H22" s="28">
        <v>80</v>
      </c>
      <c r="I22" s="29">
        <v>79</v>
      </c>
      <c r="J22" s="30">
        <f t="shared" si="0"/>
        <v>79.666666666666671</v>
      </c>
      <c r="K22" s="27">
        <v>0</v>
      </c>
      <c r="L22" s="27">
        <v>0</v>
      </c>
      <c r="M22" s="27">
        <f t="shared" si="1"/>
        <v>0</v>
      </c>
      <c r="N22" s="30">
        <f t="shared" si="2"/>
        <v>79.666666666666671</v>
      </c>
      <c r="O22" s="27" t="s">
        <v>26</v>
      </c>
      <c r="P22" s="20" t="s">
        <v>95</v>
      </c>
      <c r="Q22" s="20"/>
    </row>
    <row r="23" spans="1:17" s="4" customFormat="1" ht="19.05" customHeight="1" x14ac:dyDescent="0.25">
      <c r="A23" s="9">
        <v>18</v>
      </c>
      <c r="B23" s="19" t="s">
        <v>96</v>
      </c>
      <c r="C23" s="20" t="s">
        <v>97</v>
      </c>
      <c r="D23" s="20" t="s">
        <v>23</v>
      </c>
      <c r="E23" s="20" t="s">
        <v>72</v>
      </c>
      <c r="F23" s="26" t="s">
        <v>98</v>
      </c>
      <c r="G23" s="27">
        <v>80</v>
      </c>
      <c r="H23" s="28">
        <v>80</v>
      </c>
      <c r="I23" s="29">
        <v>79</v>
      </c>
      <c r="J23" s="30">
        <f t="shared" si="0"/>
        <v>79.666666666666671</v>
      </c>
      <c r="K23" s="27">
        <v>0</v>
      </c>
      <c r="L23" s="27">
        <v>0</v>
      </c>
      <c r="M23" s="27">
        <f t="shared" si="1"/>
        <v>0</v>
      </c>
      <c r="N23" s="30">
        <f t="shared" si="2"/>
        <v>79.666666666666671</v>
      </c>
      <c r="O23" s="27" t="s">
        <v>26</v>
      </c>
      <c r="P23" s="20" t="s">
        <v>99</v>
      </c>
      <c r="Q23" s="20"/>
    </row>
    <row r="24" spans="1:17" s="4" customFormat="1" ht="19.05" customHeight="1" x14ac:dyDescent="0.25">
      <c r="A24" s="9">
        <v>19</v>
      </c>
      <c r="B24" s="19" t="s">
        <v>100</v>
      </c>
      <c r="C24" s="20" t="s">
        <v>101</v>
      </c>
      <c r="D24" s="20" t="s">
        <v>23</v>
      </c>
      <c r="E24" s="20" t="s">
        <v>72</v>
      </c>
      <c r="F24" s="26" t="s">
        <v>102</v>
      </c>
      <c r="G24" s="27">
        <v>80</v>
      </c>
      <c r="H24" s="28">
        <v>80</v>
      </c>
      <c r="I24" s="29">
        <v>79</v>
      </c>
      <c r="J24" s="30">
        <f t="shared" si="0"/>
        <v>79.666666666666671</v>
      </c>
      <c r="K24" s="27">
        <v>0.05</v>
      </c>
      <c r="L24" s="27">
        <v>0</v>
      </c>
      <c r="M24" s="27">
        <f t="shared" si="1"/>
        <v>0.05</v>
      </c>
      <c r="N24" s="30">
        <f t="shared" si="2"/>
        <v>79.716666666666669</v>
      </c>
      <c r="O24" s="27" t="s">
        <v>26</v>
      </c>
      <c r="P24" s="20" t="s">
        <v>103</v>
      </c>
      <c r="Q24" s="20"/>
    </row>
    <row r="25" spans="1:17" s="4" customFormat="1" ht="19.05" customHeight="1" x14ac:dyDescent="0.25">
      <c r="A25" s="9">
        <v>20</v>
      </c>
      <c r="B25" s="19" t="s">
        <v>104</v>
      </c>
      <c r="C25" s="20" t="s">
        <v>105</v>
      </c>
      <c r="D25" s="20" t="s">
        <v>23</v>
      </c>
      <c r="E25" s="20" t="s">
        <v>72</v>
      </c>
      <c r="F25" s="26" t="s">
        <v>106</v>
      </c>
      <c r="G25" s="27">
        <v>80</v>
      </c>
      <c r="H25" s="28">
        <v>80</v>
      </c>
      <c r="I25" s="29">
        <v>79</v>
      </c>
      <c r="J25" s="30">
        <f t="shared" si="0"/>
        <v>79.666666666666671</v>
      </c>
      <c r="K25" s="27">
        <v>0</v>
      </c>
      <c r="L25" s="27">
        <v>0</v>
      </c>
      <c r="M25" s="27">
        <f t="shared" si="1"/>
        <v>0</v>
      </c>
      <c r="N25" s="30">
        <f t="shared" si="2"/>
        <v>79.666666666666671</v>
      </c>
      <c r="O25" s="27" t="s">
        <v>26</v>
      </c>
      <c r="P25" s="20" t="s">
        <v>35</v>
      </c>
      <c r="Q25" s="20"/>
    </row>
    <row r="26" spans="1:17" s="4" customFormat="1" ht="19.05" customHeight="1" x14ac:dyDescent="0.25">
      <c r="A26" s="9">
        <v>21</v>
      </c>
      <c r="B26" s="19" t="s">
        <v>107</v>
      </c>
      <c r="C26" s="20" t="s">
        <v>108</v>
      </c>
      <c r="D26" s="20" t="s">
        <v>23</v>
      </c>
      <c r="E26" s="20" t="s">
        <v>72</v>
      </c>
      <c r="F26" s="26" t="s">
        <v>173</v>
      </c>
      <c r="G26" s="27">
        <v>80</v>
      </c>
      <c r="H26" s="28">
        <v>80</v>
      </c>
      <c r="I26" s="29">
        <v>79</v>
      </c>
      <c r="J26" s="30">
        <f t="shared" si="0"/>
        <v>79.666666666666671</v>
      </c>
      <c r="K26" s="27">
        <v>0</v>
      </c>
      <c r="L26" s="27">
        <v>0</v>
      </c>
      <c r="M26" s="27">
        <f t="shared" si="1"/>
        <v>0</v>
      </c>
      <c r="N26" s="30">
        <f t="shared" si="2"/>
        <v>79.666666666666671</v>
      </c>
      <c r="O26" s="27" t="s">
        <v>26</v>
      </c>
      <c r="P26" s="20" t="s">
        <v>35</v>
      </c>
      <c r="Q26" s="20"/>
    </row>
    <row r="27" spans="1:17" s="4" customFormat="1" ht="19.05" customHeight="1" x14ac:dyDescent="0.25">
      <c r="A27" s="9">
        <v>22</v>
      </c>
      <c r="B27" s="19" t="s">
        <v>109</v>
      </c>
      <c r="C27" s="20" t="s">
        <v>110</v>
      </c>
      <c r="D27" s="20" t="s">
        <v>23</v>
      </c>
      <c r="E27" s="20" t="s">
        <v>72</v>
      </c>
      <c r="F27" s="26" t="s">
        <v>111</v>
      </c>
      <c r="G27" s="27">
        <v>78</v>
      </c>
      <c r="H27" s="28">
        <v>78</v>
      </c>
      <c r="I27" s="29">
        <v>79</v>
      </c>
      <c r="J27" s="30">
        <f t="shared" si="0"/>
        <v>78.333333333333329</v>
      </c>
      <c r="K27" s="27">
        <v>0.05</v>
      </c>
      <c r="L27" s="27">
        <v>0</v>
      </c>
      <c r="M27" s="27">
        <f t="shared" si="1"/>
        <v>0.05</v>
      </c>
      <c r="N27" s="30">
        <f t="shared" si="2"/>
        <v>78.383333333333326</v>
      </c>
      <c r="O27" s="27" t="s">
        <v>26</v>
      </c>
      <c r="P27" s="20" t="s">
        <v>39</v>
      </c>
      <c r="Q27" s="20"/>
    </row>
    <row r="28" spans="1:17" s="4" customFormat="1" ht="19.05" customHeight="1" x14ac:dyDescent="0.25">
      <c r="A28" s="9">
        <v>23</v>
      </c>
      <c r="B28" s="19" t="s">
        <v>112</v>
      </c>
      <c r="C28" s="20" t="s">
        <v>113</v>
      </c>
      <c r="D28" s="20" t="s">
        <v>23</v>
      </c>
      <c r="E28" s="20" t="s">
        <v>72</v>
      </c>
      <c r="F28" s="26" t="s">
        <v>114</v>
      </c>
      <c r="G28" s="27">
        <v>78.5</v>
      </c>
      <c r="H28" s="28">
        <v>79.5</v>
      </c>
      <c r="I28" s="29">
        <v>79</v>
      </c>
      <c r="J28" s="30">
        <f t="shared" si="0"/>
        <v>79</v>
      </c>
      <c r="K28" s="27">
        <v>8.9700000000000006</v>
      </c>
      <c r="L28" s="27">
        <v>0</v>
      </c>
      <c r="M28" s="27">
        <f t="shared" si="1"/>
        <v>8.9700000000000006</v>
      </c>
      <c r="N28" s="30">
        <f t="shared" si="2"/>
        <v>87.97</v>
      </c>
      <c r="O28" s="27" t="s">
        <v>26</v>
      </c>
      <c r="P28" s="20" t="s">
        <v>39</v>
      </c>
      <c r="Q28" s="20" t="s">
        <v>172</v>
      </c>
    </row>
    <row r="29" spans="1:17" s="4" customFormat="1" ht="19.05" customHeight="1" x14ac:dyDescent="0.25">
      <c r="A29" s="9">
        <v>24</v>
      </c>
      <c r="B29" s="19" t="s">
        <v>115</v>
      </c>
      <c r="C29" s="20" t="s">
        <v>116</v>
      </c>
      <c r="D29" s="20" t="s">
        <v>23</v>
      </c>
      <c r="E29" s="20" t="s">
        <v>72</v>
      </c>
      <c r="F29" s="26" t="s">
        <v>117</v>
      </c>
      <c r="G29" s="27">
        <v>80</v>
      </c>
      <c r="H29" s="28">
        <v>80</v>
      </c>
      <c r="I29" s="29">
        <v>79</v>
      </c>
      <c r="J29" s="30">
        <f t="shared" si="0"/>
        <v>79.666666666666671</v>
      </c>
      <c r="K29" s="27">
        <v>0</v>
      </c>
      <c r="L29" s="27">
        <v>0</v>
      </c>
      <c r="M29" s="27">
        <f t="shared" si="1"/>
        <v>0</v>
      </c>
      <c r="N29" s="30">
        <f t="shared" si="2"/>
        <v>79.666666666666671</v>
      </c>
      <c r="O29" s="27" t="s">
        <v>26</v>
      </c>
      <c r="P29" s="20" t="s">
        <v>118</v>
      </c>
      <c r="Q29" s="20"/>
    </row>
    <row r="30" spans="1:17" s="4" customFormat="1" ht="19.05" customHeight="1" x14ac:dyDescent="0.25">
      <c r="A30" s="9">
        <v>25</v>
      </c>
      <c r="B30" s="19" t="s">
        <v>119</v>
      </c>
      <c r="C30" s="20" t="s">
        <v>120</v>
      </c>
      <c r="D30" s="20" t="s">
        <v>23</v>
      </c>
      <c r="E30" s="20" t="s">
        <v>72</v>
      </c>
      <c r="F30" s="26" t="s">
        <v>121</v>
      </c>
      <c r="G30" s="27">
        <v>80</v>
      </c>
      <c r="H30" s="28">
        <v>80</v>
      </c>
      <c r="I30" s="29">
        <v>79</v>
      </c>
      <c r="J30" s="30">
        <f t="shared" si="0"/>
        <v>79.666666666666671</v>
      </c>
      <c r="K30" s="27">
        <v>0</v>
      </c>
      <c r="L30" s="27">
        <v>0</v>
      </c>
      <c r="M30" s="27">
        <f t="shared" si="1"/>
        <v>0</v>
      </c>
      <c r="N30" s="30">
        <f t="shared" si="2"/>
        <v>79.666666666666671</v>
      </c>
      <c r="O30" s="27" t="s">
        <v>26</v>
      </c>
      <c r="P30" s="20" t="s">
        <v>122</v>
      </c>
      <c r="Q30" s="20"/>
    </row>
    <row r="31" spans="1:17" s="4" customFormat="1" ht="19.05" customHeight="1" x14ac:dyDescent="0.25">
      <c r="A31" s="9">
        <v>26</v>
      </c>
      <c r="B31" s="19" t="s">
        <v>123</v>
      </c>
      <c r="C31" s="20" t="s">
        <v>124</v>
      </c>
      <c r="D31" s="20" t="s">
        <v>42</v>
      </c>
      <c r="E31" s="20" t="s">
        <v>72</v>
      </c>
      <c r="F31" s="26" t="s">
        <v>125</v>
      </c>
      <c r="G31" s="27">
        <v>80</v>
      </c>
      <c r="H31" s="28">
        <v>80</v>
      </c>
      <c r="I31" s="29">
        <v>79</v>
      </c>
      <c r="J31" s="30">
        <f t="shared" si="0"/>
        <v>79.666666666666671</v>
      </c>
      <c r="K31" s="27">
        <v>0.1</v>
      </c>
      <c r="L31" s="27">
        <v>0</v>
      </c>
      <c r="M31" s="27">
        <f t="shared" si="1"/>
        <v>0.1</v>
      </c>
      <c r="N31" s="30">
        <f t="shared" si="2"/>
        <v>79.766666666666666</v>
      </c>
      <c r="O31" s="27" t="s">
        <v>26</v>
      </c>
      <c r="P31" s="20" t="s">
        <v>44</v>
      </c>
      <c r="Q31" s="20"/>
    </row>
    <row r="32" spans="1:17" s="4" customFormat="1" ht="19.05" customHeight="1" x14ac:dyDescent="0.25">
      <c r="A32" s="9">
        <v>27</v>
      </c>
      <c r="B32" s="19" t="s">
        <v>126</v>
      </c>
      <c r="C32" s="20" t="s">
        <v>127</v>
      </c>
      <c r="D32" s="20" t="s">
        <v>42</v>
      </c>
      <c r="E32" s="20" t="s">
        <v>72</v>
      </c>
      <c r="F32" s="26" t="s">
        <v>128</v>
      </c>
      <c r="G32" s="27">
        <v>80</v>
      </c>
      <c r="H32" s="28">
        <v>80</v>
      </c>
      <c r="I32" s="29">
        <v>79</v>
      </c>
      <c r="J32" s="30">
        <f t="shared" si="0"/>
        <v>79.666666666666671</v>
      </c>
      <c r="K32" s="27">
        <v>0.15</v>
      </c>
      <c r="L32" s="27">
        <v>0</v>
      </c>
      <c r="M32" s="27">
        <f t="shared" si="1"/>
        <v>0.15</v>
      </c>
      <c r="N32" s="30">
        <f t="shared" si="2"/>
        <v>79.816666666666677</v>
      </c>
      <c r="O32" s="27" t="s">
        <v>26</v>
      </c>
      <c r="P32" s="20" t="s">
        <v>44</v>
      </c>
      <c r="Q32" s="20"/>
    </row>
    <row r="33" spans="1:18" s="4" customFormat="1" ht="19.05" customHeight="1" x14ac:dyDescent="0.25">
      <c r="A33" s="9">
        <v>28</v>
      </c>
      <c r="B33" s="19" t="s">
        <v>129</v>
      </c>
      <c r="C33" s="20" t="s">
        <v>130</v>
      </c>
      <c r="D33" s="20" t="s">
        <v>47</v>
      </c>
      <c r="E33" s="20" t="s">
        <v>72</v>
      </c>
      <c r="F33" s="26" t="s">
        <v>131</v>
      </c>
      <c r="G33" s="27">
        <v>80</v>
      </c>
      <c r="H33" s="28">
        <v>80</v>
      </c>
      <c r="I33" s="29">
        <v>79</v>
      </c>
      <c r="J33" s="30">
        <f t="shared" si="0"/>
        <v>79.666666666666671</v>
      </c>
      <c r="K33" s="27">
        <v>0</v>
      </c>
      <c r="L33" s="27">
        <v>0</v>
      </c>
      <c r="M33" s="27">
        <f t="shared" si="1"/>
        <v>0</v>
      </c>
      <c r="N33" s="30">
        <f t="shared" si="2"/>
        <v>79.666666666666671</v>
      </c>
      <c r="O33" s="27" t="s">
        <v>26</v>
      </c>
      <c r="P33" s="20" t="s">
        <v>49</v>
      </c>
      <c r="Q33" s="20"/>
    </row>
    <row r="34" spans="1:18" s="4" customFormat="1" ht="19.05" customHeight="1" x14ac:dyDescent="0.25">
      <c r="A34" s="9">
        <v>29</v>
      </c>
      <c r="B34" s="19" t="s">
        <v>132</v>
      </c>
      <c r="C34" s="20" t="s">
        <v>133</v>
      </c>
      <c r="D34" s="20" t="s">
        <v>47</v>
      </c>
      <c r="E34" s="20" t="s">
        <v>72</v>
      </c>
      <c r="F34" s="26" t="s">
        <v>134</v>
      </c>
      <c r="G34" s="27">
        <v>80</v>
      </c>
      <c r="H34" s="28">
        <v>76</v>
      </c>
      <c r="I34" s="29">
        <v>79</v>
      </c>
      <c r="J34" s="30">
        <f t="shared" si="0"/>
        <v>78.333333333333329</v>
      </c>
      <c r="K34" s="27">
        <v>0</v>
      </c>
      <c r="L34" s="27">
        <v>0</v>
      </c>
      <c r="M34" s="27">
        <f t="shared" si="1"/>
        <v>0</v>
      </c>
      <c r="N34" s="30">
        <f t="shared" si="2"/>
        <v>78.333333333333329</v>
      </c>
      <c r="O34" s="27" t="s">
        <v>26</v>
      </c>
      <c r="P34" s="20" t="s">
        <v>56</v>
      </c>
      <c r="Q34" s="20"/>
    </row>
    <row r="35" spans="1:18" s="4" customFormat="1" ht="19.05" customHeight="1" x14ac:dyDescent="0.25">
      <c r="A35" s="9">
        <v>30</v>
      </c>
      <c r="B35" s="19" t="s">
        <v>135</v>
      </c>
      <c r="C35" s="20" t="s">
        <v>136</v>
      </c>
      <c r="D35" s="20" t="s">
        <v>47</v>
      </c>
      <c r="E35" s="20" t="s">
        <v>72</v>
      </c>
      <c r="F35" s="26">
        <v>13631257652</v>
      </c>
      <c r="G35" s="27">
        <v>80</v>
      </c>
      <c r="H35" s="28">
        <v>74</v>
      </c>
      <c r="I35" s="29">
        <v>79</v>
      </c>
      <c r="J35" s="30">
        <f t="shared" si="0"/>
        <v>77.666666666666671</v>
      </c>
      <c r="K35" s="27">
        <v>0</v>
      </c>
      <c r="L35" s="27">
        <v>0</v>
      </c>
      <c r="M35" s="27">
        <f t="shared" si="1"/>
        <v>0</v>
      </c>
      <c r="N35" s="30">
        <f t="shared" si="2"/>
        <v>77.666666666666671</v>
      </c>
      <c r="O35" s="27" t="s">
        <v>26</v>
      </c>
      <c r="P35" s="20" t="s">
        <v>56</v>
      </c>
      <c r="Q35" s="20"/>
    </row>
    <row r="36" spans="1:18" s="4" customFormat="1" ht="19.05" customHeight="1" x14ac:dyDescent="0.25">
      <c r="A36" s="9">
        <v>31</v>
      </c>
      <c r="B36" s="19" t="s">
        <v>137</v>
      </c>
      <c r="C36" s="20" t="s">
        <v>138</v>
      </c>
      <c r="D36" s="20" t="s">
        <v>47</v>
      </c>
      <c r="E36" s="20" t="s">
        <v>72</v>
      </c>
      <c r="F36" s="26" t="s">
        <v>139</v>
      </c>
      <c r="G36" s="27">
        <v>80</v>
      </c>
      <c r="H36" s="28">
        <v>76</v>
      </c>
      <c r="I36" s="29">
        <v>79</v>
      </c>
      <c r="J36" s="30">
        <f t="shared" si="0"/>
        <v>78.333333333333329</v>
      </c>
      <c r="K36" s="27">
        <v>0</v>
      </c>
      <c r="L36" s="27">
        <v>0</v>
      </c>
      <c r="M36" s="27">
        <f t="shared" si="1"/>
        <v>0</v>
      </c>
      <c r="N36" s="30">
        <f t="shared" si="2"/>
        <v>78.333333333333329</v>
      </c>
      <c r="O36" s="27" t="s">
        <v>26</v>
      </c>
      <c r="P36" s="20" t="s">
        <v>140</v>
      </c>
      <c r="Q36" s="20"/>
    </row>
    <row r="37" spans="1:18" s="4" customFormat="1" ht="19.05" customHeight="1" x14ac:dyDescent="0.25">
      <c r="A37" s="9">
        <v>32</v>
      </c>
      <c r="B37" s="19" t="s">
        <v>141</v>
      </c>
      <c r="C37" s="20" t="s">
        <v>142</v>
      </c>
      <c r="D37" s="20" t="s">
        <v>47</v>
      </c>
      <c r="E37" s="20" t="s">
        <v>72</v>
      </c>
      <c r="F37" s="26" t="s">
        <v>143</v>
      </c>
      <c r="G37" s="27">
        <v>80</v>
      </c>
      <c r="H37" s="28">
        <v>80</v>
      </c>
      <c r="I37" s="29">
        <v>79</v>
      </c>
      <c r="J37" s="30">
        <f t="shared" si="0"/>
        <v>79.666666666666671</v>
      </c>
      <c r="K37" s="27">
        <v>0</v>
      </c>
      <c r="L37" s="27">
        <v>0</v>
      </c>
      <c r="M37" s="27">
        <f t="shared" si="1"/>
        <v>0</v>
      </c>
      <c r="N37" s="30">
        <f t="shared" si="2"/>
        <v>79.666666666666671</v>
      </c>
      <c r="O37" s="27" t="s">
        <v>26</v>
      </c>
      <c r="P37" s="20" t="s">
        <v>60</v>
      </c>
      <c r="Q37" s="20"/>
    </row>
    <row r="38" spans="1:18" s="4" customFormat="1" ht="19.05" customHeight="1" x14ac:dyDescent="0.25">
      <c r="A38" s="9">
        <v>33</v>
      </c>
      <c r="B38" s="19" t="s">
        <v>144</v>
      </c>
      <c r="C38" s="20" t="s">
        <v>145</v>
      </c>
      <c r="D38" s="20" t="s">
        <v>47</v>
      </c>
      <c r="E38" s="20" t="s">
        <v>72</v>
      </c>
      <c r="F38" s="26" t="s">
        <v>146</v>
      </c>
      <c r="G38" s="27">
        <v>80</v>
      </c>
      <c r="H38" s="28">
        <v>80</v>
      </c>
      <c r="I38" s="29">
        <v>79</v>
      </c>
      <c r="J38" s="30">
        <f t="shared" si="0"/>
        <v>79.666666666666671</v>
      </c>
      <c r="K38" s="27">
        <v>4</v>
      </c>
      <c r="L38" s="27">
        <v>0</v>
      </c>
      <c r="M38" s="27">
        <f t="shared" si="1"/>
        <v>4</v>
      </c>
      <c r="N38" s="30">
        <f t="shared" si="2"/>
        <v>83.666666666666671</v>
      </c>
      <c r="O38" s="27" t="s">
        <v>26</v>
      </c>
      <c r="P38" s="20" t="s">
        <v>60</v>
      </c>
      <c r="Q38" s="20" t="s">
        <v>171</v>
      </c>
    </row>
    <row r="39" spans="1:18" s="4" customFormat="1" ht="19.05" customHeight="1" x14ac:dyDescent="0.25">
      <c r="A39" s="9">
        <v>34</v>
      </c>
      <c r="B39" s="19" t="s">
        <v>147</v>
      </c>
      <c r="C39" s="20" t="s">
        <v>148</v>
      </c>
      <c r="D39" s="20" t="s">
        <v>47</v>
      </c>
      <c r="E39" s="20" t="s">
        <v>72</v>
      </c>
      <c r="F39" s="26" t="s">
        <v>149</v>
      </c>
      <c r="G39" s="27">
        <v>79</v>
      </c>
      <c r="H39" s="28">
        <v>78</v>
      </c>
      <c r="I39" s="29">
        <v>79</v>
      </c>
      <c r="J39" s="30">
        <f t="shared" si="0"/>
        <v>78.666666666666671</v>
      </c>
      <c r="K39" s="27">
        <v>0</v>
      </c>
      <c r="L39" s="27">
        <v>0</v>
      </c>
      <c r="M39" s="27">
        <f t="shared" si="1"/>
        <v>0</v>
      </c>
      <c r="N39" s="30">
        <f t="shared" si="2"/>
        <v>78.666666666666671</v>
      </c>
      <c r="O39" s="27" t="s">
        <v>26</v>
      </c>
      <c r="P39" s="20" t="s">
        <v>150</v>
      </c>
      <c r="Q39" s="20"/>
    </row>
    <row r="40" spans="1:18" s="4" customFormat="1" ht="19.05" customHeight="1" x14ac:dyDescent="0.25">
      <c r="A40" s="9">
        <v>35</v>
      </c>
      <c r="B40" s="19" t="s">
        <v>151</v>
      </c>
      <c r="C40" s="20" t="s">
        <v>152</v>
      </c>
      <c r="D40" s="20" t="s">
        <v>153</v>
      </c>
      <c r="E40" s="20" t="s">
        <v>72</v>
      </c>
      <c r="F40" s="26" t="s">
        <v>154</v>
      </c>
      <c r="G40" s="27">
        <v>80</v>
      </c>
      <c r="H40" s="28">
        <v>80</v>
      </c>
      <c r="I40" s="29">
        <v>79</v>
      </c>
      <c r="J40" s="30">
        <f t="shared" si="0"/>
        <v>79.666666666666671</v>
      </c>
      <c r="K40" s="27">
        <v>2</v>
      </c>
      <c r="L40" s="27">
        <v>0</v>
      </c>
      <c r="M40" s="27">
        <f t="shared" si="1"/>
        <v>2</v>
      </c>
      <c r="N40" s="30">
        <f t="shared" si="2"/>
        <v>81.666666666666671</v>
      </c>
      <c r="O40" s="27" t="s">
        <v>26</v>
      </c>
      <c r="P40" s="20" t="s">
        <v>31</v>
      </c>
      <c r="Q40" s="20" t="s">
        <v>170</v>
      </c>
    </row>
    <row r="41" spans="1:18" s="4" customFormat="1" ht="19.05" customHeight="1" x14ac:dyDescent="0.25">
      <c r="A41" s="9">
        <v>36</v>
      </c>
      <c r="B41" s="19" t="s">
        <v>155</v>
      </c>
      <c r="C41" s="20" t="s">
        <v>156</v>
      </c>
      <c r="D41" s="20" t="s">
        <v>153</v>
      </c>
      <c r="E41" s="20" t="s">
        <v>72</v>
      </c>
      <c r="F41" s="26" t="s">
        <v>157</v>
      </c>
      <c r="G41" s="27">
        <v>80</v>
      </c>
      <c r="H41" s="28">
        <v>80</v>
      </c>
      <c r="I41" s="29">
        <v>79</v>
      </c>
      <c r="J41" s="30">
        <f t="shared" si="0"/>
        <v>79.666666666666671</v>
      </c>
      <c r="K41" s="27">
        <v>0</v>
      </c>
      <c r="L41" s="27">
        <v>0</v>
      </c>
      <c r="M41" s="27">
        <f t="shared" si="1"/>
        <v>0</v>
      </c>
      <c r="N41" s="30">
        <f t="shared" si="2"/>
        <v>79.666666666666671</v>
      </c>
      <c r="O41" s="27" t="s">
        <v>26</v>
      </c>
      <c r="P41" s="20" t="s">
        <v>31</v>
      </c>
      <c r="Q41" s="20"/>
    </row>
    <row r="42" spans="1:18" s="4" customFormat="1" ht="19.05" customHeight="1" x14ac:dyDescent="0.25">
      <c r="A42" s="9">
        <v>37</v>
      </c>
      <c r="B42" s="19" t="s">
        <v>158</v>
      </c>
      <c r="C42" s="20" t="s">
        <v>159</v>
      </c>
      <c r="D42" s="20" t="s">
        <v>153</v>
      </c>
      <c r="E42" s="20" t="s">
        <v>72</v>
      </c>
      <c r="F42" s="26" t="s">
        <v>160</v>
      </c>
      <c r="G42" s="27">
        <v>76</v>
      </c>
      <c r="H42" s="28">
        <v>78</v>
      </c>
      <c r="I42" s="29">
        <v>79</v>
      </c>
      <c r="J42" s="30">
        <f t="shared" si="0"/>
        <v>77.666666666666671</v>
      </c>
      <c r="K42" s="27">
        <v>0</v>
      </c>
      <c r="L42" s="27">
        <v>0</v>
      </c>
      <c r="M42" s="27">
        <f t="shared" si="1"/>
        <v>0</v>
      </c>
      <c r="N42" s="30">
        <f t="shared" si="2"/>
        <v>77.666666666666671</v>
      </c>
      <c r="O42" s="27" t="s">
        <v>26</v>
      </c>
      <c r="P42" s="20" t="s">
        <v>27</v>
      </c>
      <c r="Q42" s="20"/>
    </row>
    <row r="43" spans="1:18" s="4" customFormat="1" ht="19.05" customHeight="1" x14ac:dyDescent="0.25">
      <c r="A43" s="9">
        <v>39</v>
      </c>
      <c r="B43" s="19" t="s">
        <v>161</v>
      </c>
      <c r="C43" s="20" t="s">
        <v>162</v>
      </c>
      <c r="D43" s="20" t="s">
        <v>153</v>
      </c>
      <c r="E43" s="20" t="s">
        <v>72</v>
      </c>
      <c r="F43" s="26" t="s">
        <v>163</v>
      </c>
      <c r="G43" s="27">
        <v>76</v>
      </c>
      <c r="H43" s="28">
        <v>78</v>
      </c>
      <c r="I43" s="29">
        <v>79</v>
      </c>
      <c r="J43" s="30">
        <f t="shared" si="0"/>
        <v>77.666666666666671</v>
      </c>
      <c r="K43" s="27">
        <v>0</v>
      </c>
      <c r="L43" s="27">
        <v>0</v>
      </c>
      <c r="M43" s="27">
        <f t="shared" si="1"/>
        <v>0</v>
      </c>
      <c r="N43" s="30">
        <f t="shared" si="2"/>
        <v>77.666666666666671</v>
      </c>
      <c r="O43" s="27" t="s">
        <v>26</v>
      </c>
      <c r="P43" s="20" t="s">
        <v>27</v>
      </c>
      <c r="Q43" s="20"/>
    </row>
    <row r="44" spans="1:18" s="4" customFormat="1" ht="19.05" customHeight="1" x14ac:dyDescent="0.25">
      <c r="A44" s="9">
        <v>39</v>
      </c>
      <c r="B44" s="19" t="s">
        <v>164</v>
      </c>
      <c r="C44" s="20" t="s">
        <v>165</v>
      </c>
      <c r="D44" s="20" t="s">
        <v>63</v>
      </c>
      <c r="E44" s="20" t="s">
        <v>72</v>
      </c>
      <c r="F44" s="26" t="s">
        <v>166</v>
      </c>
      <c r="G44" s="27">
        <v>80</v>
      </c>
      <c r="H44" s="28">
        <v>80</v>
      </c>
      <c r="I44" s="29">
        <v>79</v>
      </c>
      <c r="J44" s="30">
        <f t="shared" si="0"/>
        <v>79.666666666666671</v>
      </c>
      <c r="K44" s="27">
        <v>2.0499999999999998</v>
      </c>
      <c r="L44" s="27">
        <v>0</v>
      </c>
      <c r="M44" s="27">
        <f t="shared" si="1"/>
        <v>2.0499999999999998</v>
      </c>
      <c r="N44" s="30">
        <f t="shared" si="2"/>
        <v>81.716666666666669</v>
      </c>
      <c r="O44" s="27" t="s">
        <v>26</v>
      </c>
      <c r="P44" s="20" t="s">
        <v>65</v>
      </c>
      <c r="Q44" s="20"/>
    </row>
    <row r="45" spans="1:18" s="4" customFormat="1" ht="15" customHeight="1" x14ac:dyDescent="0.25">
      <c r="A45" s="10"/>
      <c r="B45" s="11"/>
      <c r="C45" s="11"/>
      <c r="D45" s="11"/>
      <c r="E45" s="11"/>
      <c r="F45" s="11"/>
      <c r="G45" s="11"/>
      <c r="H45" s="12"/>
      <c r="I45" s="22"/>
      <c r="J45" s="11"/>
      <c r="K45" s="11"/>
      <c r="L45" s="11"/>
      <c r="M45" s="11"/>
      <c r="N45" s="14"/>
      <c r="O45" s="11"/>
      <c r="P45" s="15"/>
      <c r="Q45" s="25"/>
    </row>
    <row r="46" spans="1:18" ht="15" customHeight="1" x14ac:dyDescent="0.25">
      <c r="A46" s="13"/>
      <c r="B46" s="36" t="s">
        <v>167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16"/>
      <c r="Q46" s="13"/>
    </row>
    <row r="47" spans="1:18" ht="31.2" customHeight="1" x14ac:dyDescent="0.25">
      <c r="A47" s="1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17"/>
      <c r="Q47" s="13"/>
      <c r="R47" s="18"/>
    </row>
  </sheetData>
  <mergeCells count="26">
    <mergeCell ref="A1:P1"/>
    <mergeCell ref="A2:F2"/>
    <mergeCell ref="K2:L2"/>
    <mergeCell ref="N2:P2"/>
    <mergeCell ref="G2:J2"/>
    <mergeCell ref="A3:A5"/>
    <mergeCell ref="B4:B5"/>
    <mergeCell ref="C4:C5"/>
    <mergeCell ref="D4:D5"/>
    <mergeCell ref="E4:E5"/>
    <mergeCell ref="N3:N5"/>
    <mergeCell ref="O3:O5"/>
    <mergeCell ref="P3:P5"/>
    <mergeCell ref="Q3:Q5"/>
    <mergeCell ref="B46:O47"/>
    <mergeCell ref="B3:F3"/>
    <mergeCell ref="G3:J3"/>
    <mergeCell ref="K3:M3"/>
    <mergeCell ref="F4:F5"/>
    <mergeCell ref="G4:G5"/>
    <mergeCell ref="H4:H5"/>
    <mergeCell ref="I4:I5"/>
    <mergeCell ref="J4:J5"/>
    <mergeCell ref="K4:K5"/>
    <mergeCell ref="L4:L5"/>
    <mergeCell ref="M4:M5"/>
  </mergeCells>
  <phoneticPr fontId="19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2021-09-16T01:58:45Z</cp:lastPrinted>
  <dcterms:created xsi:type="dcterms:W3CDTF">2015-10-14T01:38:00Z</dcterms:created>
  <dcterms:modified xsi:type="dcterms:W3CDTF">2021-09-23T02:30:51Z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C9461E34EF654055A51D0BB5405975A3</vt:lpwstr>
  </property>
</Properties>
</file>